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tabRatio="722" firstSheet="17" activeTab="28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68" i="63" l="1"/>
  <c r="AB64"/>
  <c r="AB32"/>
  <c r="AB24"/>
  <c r="AB20"/>
  <c r="AB4"/>
  <c r="AB81"/>
  <c r="AB41" i="62"/>
  <c r="AB44"/>
  <c r="AB84" i="61"/>
  <c r="AB56"/>
  <c r="AB4"/>
  <c r="AB89"/>
  <c r="AA6" i="63"/>
  <c r="AA9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F17" s="1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F27" s="1"/>
  <c r="B28"/>
  <c r="C28"/>
  <c r="B29"/>
  <c r="C29"/>
  <c r="B30"/>
  <c r="C30"/>
  <c r="B31"/>
  <c r="C31"/>
  <c r="B32"/>
  <c r="C32"/>
  <c r="B33"/>
  <c r="C33"/>
  <c r="F33" s="1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F43" s="1"/>
  <c r="B44"/>
  <c r="C44"/>
  <c r="B45"/>
  <c r="C45"/>
  <c r="B46"/>
  <c r="C46"/>
  <c r="B47"/>
  <c r="C47"/>
  <c r="B48"/>
  <c r="C48"/>
  <c r="B49"/>
  <c r="C49"/>
  <c r="F49" s="1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F65" s="1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F93" s="1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F43" s="1"/>
  <c r="B44"/>
  <c r="C44"/>
  <c r="B45"/>
  <c r="C45"/>
  <c r="B46"/>
  <c r="C46"/>
  <c r="B47"/>
  <c r="C47"/>
  <c r="B48"/>
  <c r="C48"/>
  <c r="B49"/>
  <c r="C49"/>
  <c r="B50"/>
  <c r="C50"/>
  <c r="B51"/>
  <c r="C51"/>
  <c r="F51" s="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F17" s="1"/>
  <c r="B18"/>
  <c r="C18"/>
  <c r="B19"/>
  <c r="C19"/>
  <c r="B20"/>
  <c r="C20"/>
  <c r="B21"/>
  <c r="C21"/>
  <c r="B22"/>
  <c r="C22"/>
  <c r="B23"/>
  <c r="C23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F67"/>
  <c r="U66"/>
  <c r="N66"/>
  <c r="F66"/>
  <c r="U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F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U32"/>
  <c r="F32"/>
  <c r="U31"/>
  <c r="N31"/>
  <c r="F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F53"/>
  <c r="U52"/>
  <c r="F52"/>
  <c r="U51"/>
  <c r="N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F79"/>
  <c r="U78"/>
  <c r="F78"/>
  <c r="U77"/>
  <c r="N77"/>
  <c r="U76"/>
  <c r="N76"/>
  <c r="F76"/>
  <c r="U75"/>
  <c r="U74"/>
  <c r="F74"/>
  <c r="U73"/>
  <c r="N73"/>
  <c r="U72"/>
  <c r="N72"/>
  <c r="F72"/>
  <c r="U71"/>
  <c r="F71"/>
  <c r="U70"/>
  <c r="F70"/>
  <c r="U69"/>
  <c r="N69"/>
  <c r="U68"/>
  <c r="N68"/>
  <c r="F68"/>
  <c r="U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27" i="57" l="1"/>
  <c r="F23"/>
  <c r="F21"/>
  <c r="F19"/>
  <c r="F15"/>
  <c r="F13"/>
  <c r="F11"/>
  <c r="F7"/>
  <c r="F5"/>
  <c r="F23" i="58"/>
  <c r="F15"/>
  <c r="F11"/>
  <c r="F7"/>
  <c r="F97" i="61"/>
  <c r="F95"/>
  <c r="F93"/>
  <c r="F91"/>
  <c r="F85"/>
  <c r="F83"/>
  <c r="F81"/>
  <c r="F79"/>
  <c r="F77"/>
  <c r="F73"/>
  <c r="F71"/>
  <c r="F69"/>
  <c r="F65"/>
  <c r="F63"/>
  <c r="F61"/>
  <c r="F57"/>
  <c r="F55"/>
  <c r="F53"/>
  <c r="F49"/>
  <c r="F47"/>
  <c r="F45"/>
  <c r="F41"/>
  <c r="F37"/>
  <c r="F35"/>
  <c r="F31"/>
  <c r="F29"/>
  <c r="F21"/>
  <c r="F19"/>
  <c r="F15"/>
  <c r="F13"/>
  <c r="F11"/>
  <c r="F7"/>
  <c r="F5"/>
  <c r="F97" i="62"/>
  <c r="F95"/>
  <c r="F91"/>
  <c r="F89"/>
  <c r="F87"/>
  <c r="F83"/>
  <c r="F81"/>
  <c r="F77"/>
  <c r="F73"/>
  <c r="F71"/>
  <c r="F69"/>
  <c r="F67"/>
  <c r="F65"/>
  <c r="F61"/>
  <c r="F57"/>
  <c r="F55"/>
  <c r="F53"/>
  <c r="F51"/>
  <c r="F49"/>
  <c r="F47"/>
  <c r="F45"/>
  <c r="F43"/>
  <c r="F41"/>
  <c r="F39"/>
  <c r="F37"/>
  <c r="F35"/>
  <c r="F29"/>
  <c r="F27"/>
  <c r="F25"/>
  <c r="F23"/>
  <c r="F21"/>
  <c r="F19"/>
  <c r="F17"/>
  <c r="F15"/>
  <c r="F9"/>
  <c r="F7"/>
  <c r="F5"/>
  <c r="F91" i="63"/>
  <c r="F89"/>
  <c r="F85"/>
  <c r="F83"/>
  <c r="F81"/>
  <c r="F79"/>
  <c r="F77"/>
  <c r="F73"/>
  <c r="F71"/>
  <c r="F69"/>
  <c r="F67"/>
  <c r="F63"/>
  <c r="F61"/>
  <c r="F57"/>
  <c r="F55"/>
  <c r="F53"/>
  <c r="F51"/>
  <c r="F47"/>
  <c r="F45"/>
  <c r="F41"/>
  <c r="F39"/>
  <c r="F37"/>
  <c r="F35"/>
  <c r="F31"/>
  <c r="F29"/>
  <c r="F25"/>
  <c r="F23"/>
  <c r="F21"/>
  <c r="F19"/>
  <c r="F15"/>
  <c r="F9"/>
  <c r="F7"/>
  <c r="F5"/>
  <c r="C99" i="55"/>
  <c r="B99" i="58"/>
  <c r="B99" i="61"/>
  <c r="B99" i="63"/>
  <c r="C99" i="56"/>
  <c r="C99" i="57"/>
  <c r="C99" i="63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O22" s="1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O48"/>
  <c r="V4"/>
  <c r="V16"/>
  <c r="O16"/>
  <c r="V98"/>
  <c r="O98"/>
  <c r="V10" i="56"/>
  <c r="O10"/>
  <c r="V24"/>
  <c r="V26"/>
  <c r="O26"/>
  <c r="O35"/>
  <c r="V42"/>
  <c r="O51"/>
  <c r="N8" i="55"/>
  <c r="F9"/>
  <c r="I99"/>
  <c r="M99"/>
  <c r="G10"/>
  <c r="N12"/>
  <c r="O12" s="1"/>
  <c r="F13"/>
  <c r="V22"/>
  <c r="G26"/>
  <c r="N28"/>
  <c r="F29"/>
  <c r="V38"/>
  <c r="G42"/>
  <c r="N44"/>
  <c r="F45"/>
  <c r="V54"/>
  <c r="G58"/>
  <c r="N60"/>
  <c r="F61"/>
  <c r="O64"/>
  <c r="O13" i="56"/>
  <c r="O45"/>
  <c r="O65"/>
  <c r="V62" i="55"/>
  <c r="V66"/>
  <c r="O66"/>
  <c r="V74"/>
  <c r="O74"/>
  <c r="V82"/>
  <c r="V94"/>
  <c r="O94"/>
  <c r="V6" i="56"/>
  <c r="O15"/>
  <c r="V22"/>
  <c r="V36"/>
  <c r="V38"/>
  <c r="O47"/>
  <c r="V54"/>
  <c r="V62"/>
  <c r="O62"/>
  <c r="V70"/>
  <c r="O70"/>
  <c r="V78"/>
  <c r="O78"/>
  <c r="V86"/>
  <c r="V94"/>
  <c r="V13" i="58"/>
  <c r="V12" i="55"/>
  <c r="O17"/>
  <c r="V17"/>
  <c r="V44"/>
  <c r="V90"/>
  <c r="V11" i="56"/>
  <c r="V18"/>
  <c r="O18"/>
  <c r="O32"/>
  <c r="V34"/>
  <c r="O34"/>
  <c r="V48"/>
  <c r="V50"/>
  <c r="O50"/>
  <c r="B99" i="55"/>
  <c r="F3"/>
  <c r="K99"/>
  <c r="F5"/>
  <c r="G18"/>
  <c r="N20"/>
  <c r="O20" s="1"/>
  <c r="F21"/>
  <c r="G34"/>
  <c r="N36"/>
  <c r="F37"/>
  <c r="G50"/>
  <c r="N52"/>
  <c r="F53"/>
  <c r="O76"/>
  <c r="O5" i="56"/>
  <c r="O21"/>
  <c r="O37"/>
  <c r="O53"/>
  <c r="O61"/>
  <c r="O69"/>
  <c r="O77"/>
  <c r="O93"/>
  <c r="V70" i="55"/>
  <c r="O70"/>
  <c r="V78"/>
  <c r="O78"/>
  <c r="V86"/>
  <c r="O86"/>
  <c r="O7" i="56"/>
  <c r="V14"/>
  <c r="V28"/>
  <c r="V30"/>
  <c r="O30"/>
  <c r="V39"/>
  <c r="V44"/>
  <c r="V46"/>
  <c r="O46"/>
  <c r="V58"/>
  <c r="V66"/>
  <c r="O66"/>
  <c r="V74"/>
  <c r="V82"/>
  <c r="V90"/>
  <c r="V98"/>
  <c r="J99" i="55"/>
  <c r="G6"/>
  <c r="N24"/>
  <c r="N40"/>
  <c r="N56"/>
  <c r="V38" i="58"/>
  <c r="V86"/>
  <c r="V75" i="55"/>
  <c r="V60" i="56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98"/>
  <c r="V68" i="55"/>
  <c r="V84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3" i="58" l="1"/>
  <c r="O38" i="55"/>
  <c r="O62"/>
  <c r="O30"/>
  <c r="O22"/>
  <c r="O85" i="56"/>
  <c r="O11" i="55"/>
  <c r="O57" i="56"/>
  <c r="O25"/>
  <c r="O74"/>
  <c r="O58"/>
  <c r="O38"/>
  <c r="F13" i="63"/>
  <c r="F99" s="1"/>
  <c r="V65" i="58"/>
  <c r="O44" i="57"/>
  <c r="G40" i="55"/>
  <c r="V40" s="1"/>
  <c r="G32"/>
  <c r="V88"/>
  <c r="V72"/>
  <c r="O66" i="58"/>
  <c r="O57"/>
  <c r="O56" i="55"/>
  <c r="O52"/>
  <c r="O92" i="56"/>
  <c r="O84"/>
  <c r="O76"/>
  <c r="O60"/>
  <c r="O36"/>
  <c r="O27" i="55"/>
  <c r="O36"/>
  <c r="O19"/>
  <c r="O80"/>
  <c r="O60"/>
  <c r="O44"/>
  <c r="O28"/>
  <c r="O40" i="56"/>
  <c r="O24"/>
  <c r="O4" i="55"/>
  <c r="V92"/>
  <c r="O96"/>
  <c r="O24"/>
  <c r="O96" i="56"/>
  <c r="O88"/>
  <c r="O80"/>
  <c r="O72"/>
  <c r="O64"/>
  <c r="O56"/>
  <c r="O44"/>
  <c r="O28"/>
  <c r="O74" i="58"/>
  <c r="O9"/>
  <c r="O3" i="55"/>
  <c r="O26" i="58"/>
  <c r="O54" i="56"/>
  <c r="O95"/>
  <c r="O87" i="55"/>
  <c r="V27" i="56"/>
  <c r="O23"/>
  <c r="G71" i="55"/>
  <c r="O52" i="56"/>
  <c r="O42"/>
  <c r="O29"/>
  <c r="O6"/>
  <c r="G95" i="55"/>
  <c r="V95" s="1"/>
  <c r="V87"/>
  <c r="V51"/>
  <c r="O46"/>
  <c r="E99"/>
  <c r="G7"/>
  <c r="V7" s="1"/>
  <c r="O90"/>
  <c r="O9"/>
  <c r="V3"/>
  <c r="O25" i="58"/>
  <c r="O17"/>
  <c r="G26" i="57"/>
  <c r="V26" s="1"/>
  <c r="G91" i="58"/>
  <c r="G75"/>
  <c r="G59"/>
  <c r="G43"/>
  <c r="V43" s="1"/>
  <c r="O29"/>
  <c r="G27"/>
  <c r="G11"/>
  <c r="V11" s="1"/>
  <c r="E99"/>
  <c r="O81"/>
  <c r="O53"/>
  <c r="O45"/>
  <c r="O41"/>
  <c r="G90" i="57"/>
  <c r="V90" s="1"/>
  <c r="G74"/>
  <c r="V74" s="1"/>
  <c r="G58"/>
  <c r="V58" s="1"/>
  <c r="O24"/>
  <c r="G10"/>
  <c r="V10" s="1"/>
  <c r="O4"/>
  <c r="O30" i="58"/>
  <c r="O63" i="55"/>
  <c r="O43" i="56"/>
  <c r="O31"/>
  <c r="O19"/>
  <c r="V13" i="55"/>
  <c r="O91" i="56"/>
  <c r="O83"/>
  <c r="O75"/>
  <c r="O67"/>
  <c r="O59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8" i="57" l="1"/>
  <c r="G3" i="56"/>
  <c r="O11" i="58"/>
  <c r="V32" i="55"/>
  <c r="O32"/>
  <c r="O40"/>
  <c r="V13" i="57"/>
  <c r="O26"/>
  <c r="O43" i="58"/>
  <c r="O95" i="55"/>
  <c r="V71"/>
  <c r="O71"/>
  <c r="O7"/>
  <c r="O8" i="56"/>
  <c r="O4"/>
  <c r="O90" i="57"/>
  <c r="O61"/>
  <c r="O10"/>
  <c r="O74"/>
  <c r="V45"/>
  <c r="O25"/>
  <c r="O91" i="58"/>
  <c r="V91"/>
  <c r="V75"/>
  <c r="O75"/>
  <c r="O59"/>
  <c r="V59"/>
  <c r="O27"/>
  <c r="V27"/>
  <c r="O9" i="57"/>
  <c r="O5"/>
  <c r="O77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V3" i="56" l="1"/>
  <c r="O3"/>
  <c r="O99" s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B84" i="78"/>
  <c r="P9"/>
  <c r="K73"/>
  <c r="Q24"/>
  <c r="N54"/>
  <c r="K85"/>
  <c r="Q66"/>
  <c r="N42"/>
  <c r="H72"/>
  <c r="Q50"/>
  <c r="J47"/>
  <c r="H48"/>
  <c r="Q22"/>
  <c r="I90"/>
  <c r="P67"/>
  <c r="O73"/>
  <c r="G56"/>
  <c r="P42"/>
  <c r="I56"/>
  <c r="O60"/>
  <c r="H23"/>
  <c r="H15"/>
  <c r="P93"/>
  <c r="Q8"/>
  <c r="B3"/>
  <c r="L32"/>
  <c r="L71"/>
  <c r="G12"/>
  <c r="J84"/>
  <c r="K84"/>
  <c r="I54"/>
  <c r="L73"/>
  <c r="H97"/>
  <c r="J13"/>
  <c r="Q33"/>
  <c r="H10"/>
  <c r="L87"/>
  <c r="H93"/>
  <c r="L65"/>
  <c r="J21"/>
  <c r="Q64"/>
  <c r="O33"/>
  <c r="O61"/>
  <c r="J69"/>
  <c r="J17"/>
  <c r="K55"/>
  <c r="K70"/>
  <c r="L50"/>
  <c r="L79"/>
  <c r="K38"/>
  <c r="L37"/>
  <c r="Q81"/>
  <c r="N45"/>
  <c r="Q57"/>
  <c r="N53"/>
  <c r="L52"/>
  <c r="Q30"/>
  <c r="J28"/>
  <c r="B11"/>
  <c r="Q7"/>
  <c r="P16"/>
  <c r="P12"/>
  <c r="K57"/>
  <c r="O98"/>
  <c r="J93"/>
  <c r="J77"/>
  <c r="G19"/>
  <c r="B18"/>
  <c r="H87"/>
  <c r="O70"/>
  <c r="N41"/>
  <c r="K98"/>
  <c r="H12"/>
  <c r="B19"/>
  <c r="Q25"/>
  <c r="B37"/>
  <c r="H83"/>
  <c r="B88"/>
  <c r="G95"/>
  <c r="N14"/>
  <c r="K49"/>
  <c r="G39"/>
  <c r="K51"/>
  <c r="H9"/>
  <c r="J48"/>
  <c r="O5"/>
  <c r="G6"/>
  <c r="I28"/>
  <c r="K13"/>
  <c r="B71"/>
  <c r="L92"/>
  <c r="L76"/>
  <c r="Q28"/>
  <c r="H25"/>
  <c r="K21"/>
  <c r="N64"/>
  <c r="O77"/>
  <c r="J25"/>
  <c r="K69"/>
  <c r="Q97"/>
  <c r="I73"/>
  <c r="J26"/>
  <c r="Q16"/>
  <c r="I92"/>
  <c r="O26"/>
  <c r="Q68"/>
  <c r="L97"/>
  <c r="H13"/>
  <c r="O13"/>
  <c r="I64"/>
  <c r="B7"/>
  <c r="B68"/>
  <c r="J80"/>
  <c r="H45"/>
  <c r="I75"/>
  <c r="H39"/>
  <c r="O66"/>
  <c r="P51"/>
  <c r="O71"/>
  <c r="I86"/>
  <c r="Q88"/>
  <c r="G57"/>
  <c r="G18"/>
  <c r="O37"/>
  <c r="I65"/>
  <c r="I70"/>
  <c r="I7"/>
  <c r="G64"/>
  <c r="P26"/>
  <c r="H78"/>
  <c r="H14"/>
  <c r="O97"/>
  <c r="K20"/>
  <c r="P98"/>
  <c r="L23"/>
  <c r="L35"/>
  <c r="B49"/>
  <c r="I3"/>
  <c r="N39"/>
  <c r="N51"/>
  <c r="N95"/>
  <c r="K43"/>
  <c r="I16"/>
  <c r="J40"/>
  <c r="N16"/>
  <c r="I44"/>
  <c r="O43"/>
  <c r="N68"/>
  <c r="H89"/>
  <c r="H84"/>
  <c r="Q72"/>
  <c r="B5"/>
  <c r="H92"/>
  <c r="I17"/>
  <c r="J89"/>
  <c r="K19"/>
  <c r="P68"/>
  <c r="L51"/>
  <c r="B13"/>
  <c r="O11"/>
  <c r="Q89"/>
  <c r="H80"/>
  <c r="I80"/>
  <c r="L98"/>
  <c r="I81"/>
  <c r="I48"/>
  <c r="B92"/>
  <c r="K91"/>
  <c r="J74"/>
  <c r="I20"/>
  <c r="L85"/>
  <c r="K52"/>
  <c r="B78"/>
  <c r="J49"/>
  <c r="O29"/>
  <c r="L62"/>
  <c r="I23"/>
  <c r="L25"/>
  <c r="P65"/>
  <c r="P61"/>
  <c r="O39"/>
  <c r="I61"/>
  <c r="B98"/>
  <c r="I27"/>
  <c r="Q77"/>
  <c r="L86"/>
  <c r="B93"/>
  <c r="I46"/>
  <c r="H47"/>
  <c r="L77"/>
  <c r="Q55"/>
  <c r="Q67"/>
  <c r="P62"/>
  <c r="O64"/>
  <c r="P38"/>
  <c r="P66"/>
  <c r="N36"/>
  <c r="L14"/>
  <c r="N76"/>
  <c r="N88"/>
  <c r="O84"/>
  <c r="L58"/>
  <c r="G48"/>
  <c r="J31"/>
  <c r="J65"/>
  <c r="Q59"/>
  <c r="K36"/>
  <c r="O6"/>
  <c r="L16"/>
  <c r="I51"/>
  <c r="O80"/>
  <c r="Q74"/>
  <c r="K71"/>
  <c r="G4"/>
  <c r="G33"/>
  <c r="Q35"/>
  <c r="K25"/>
  <c r="O81"/>
  <c r="K79"/>
  <c r="J53"/>
  <c r="P75"/>
  <c r="J15"/>
  <c r="P88"/>
  <c r="L17"/>
  <c r="P6"/>
  <c r="G9"/>
  <c r="L41"/>
  <c r="N91"/>
  <c r="N57"/>
  <c r="H73"/>
  <c r="J39"/>
  <c r="G66"/>
  <c r="B16"/>
  <c r="I59"/>
  <c r="H68"/>
  <c r="I24"/>
  <c r="N62"/>
  <c r="B27"/>
  <c r="H54"/>
  <c r="L8"/>
  <c r="O42"/>
  <c r="Q13"/>
  <c r="N89"/>
  <c r="J61"/>
  <c r="P97"/>
  <c r="N13"/>
  <c r="J29"/>
  <c r="K14"/>
  <c r="G7"/>
  <c r="L40"/>
  <c r="N74"/>
  <c r="P37"/>
  <c r="G97"/>
  <c r="N59"/>
  <c r="O53"/>
  <c r="I41"/>
  <c r="N83"/>
  <c r="P31"/>
  <c r="K89"/>
  <c r="C1"/>
  <c r="H62"/>
  <c r="N70"/>
  <c r="B14"/>
  <c r="J95"/>
  <c r="H17"/>
  <c r="Q27"/>
  <c r="B63"/>
  <c r="H66"/>
  <c r="J68"/>
  <c r="B28"/>
  <c r="P96"/>
  <c r="Q40"/>
  <c r="L28"/>
  <c r="G3"/>
  <c r="G26"/>
  <c r="K63"/>
  <c r="H49"/>
  <c r="P90"/>
  <c r="Q9"/>
  <c r="B69"/>
  <c r="L33"/>
  <c r="L75"/>
  <c r="K92"/>
  <c r="J56"/>
  <c r="B81"/>
  <c r="P59"/>
  <c r="K81"/>
  <c r="G87"/>
  <c r="J10"/>
  <c r="Q85"/>
  <c r="H18"/>
  <c r="L91"/>
  <c r="P40"/>
  <c r="J82"/>
  <c r="J18"/>
  <c r="Q65"/>
  <c r="N86"/>
  <c r="I50"/>
  <c r="J66"/>
  <c r="J14"/>
  <c r="H16"/>
  <c r="K75"/>
  <c r="L27"/>
  <c r="H82"/>
  <c r="P3"/>
  <c r="I21"/>
  <c r="K27"/>
  <c r="K23"/>
  <c r="J94"/>
  <c r="B87"/>
  <c r="L55"/>
  <c r="I60"/>
  <c r="K26"/>
  <c r="B15"/>
  <c r="H8"/>
  <c r="Q43"/>
  <c r="P13"/>
  <c r="K45"/>
  <c r="O83"/>
  <c r="J97"/>
  <c r="J81"/>
  <c r="G21"/>
  <c r="B22"/>
  <c r="I47"/>
  <c r="B31"/>
  <c r="N90"/>
  <c r="P21"/>
  <c r="Q46"/>
  <c r="K74"/>
  <c r="H55"/>
  <c r="N37"/>
  <c r="K90"/>
  <c r="L19"/>
  <c r="N47"/>
  <c r="G49"/>
  <c r="L7"/>
  <c r="L56"/>
  <c r="L47"/>
  <c r="K32"/>
  <c r="L72"/>
  <c r="K65"/>
  <c r="K86"/>
  <c r="H91"/>
  <c r="K10"/>
  <c r="P33"/>
  <c r="L96"/>
  <c r="L80"/>
  <c r="Q29"/>
  <c r="J83"/>
  <c r="K18"/>
  <c r="N65"/>
  <c r="O74"/>
  <c r="J22"/>
  <c r="K66"/>
  <c r="L53"/>
  <c r="O34"/>
  <c r="K76"/>
  <c r="O19"/>
  <c r="Q17"/>
  <c r="L59"/>
  <c r="O30"/>
  <c r="I62"/>
  <c r="H31"/>
  <c r="B20"/>
  <c r="K4"/>
  <c r="J71"/>
  <c r="G84"/>
  <c r="B21"/>
  <c r="N18"/>
  <c r="J59"/>
  <c r="H41"/>
  <c r="O51"/>
  <c r="O18"/>
  <c r="H57"/>
  <c r="N6"/>
  <c r="B12"/>
  <c r="G5"/>
  <c r="G2"/>
  <c r="O16"/>
  <c r="K54"/>
  <c r="H43"/>
  <c r="L66"/>
  <c r="J92"/>
  <c r="H19"/>
  <c r="B29"/>
  <c r="P83"/>
  <c r="H95"/>
  <c r="L12"/>
  <c r="P70"/>
  <c r="H70"/>
  <c r="H38"/>
  <c r="N28"/>
  <c r="H3"/>
  <c r="O62"/>
  <c r="O58"/>
  <c r="P77"/>
  <c r="L70"/>
  <c r="J9"/>
  <c r="G62"/>
  <c r="H86"/>
  <c r="O95"/>
  <c r="N69"/>
  <c r="N17"/>
  <c r="I72"/>
  <c r="Q73"/>
  <c r="B9"/>
  <c r="H33"/>
  <c r="G44"/>
  <c r="O20"/>
  <c r="P36"/>
  <c r="L38"/>
  <c r="P69"/>
  <c r="L39"/>
  <c r="I82"/>
  <c r="G68"/>
  <c r="N8"/>
  <c r="N7"/>
  <c r="B74"/>
  <c r="J8"/>
  <c r="J90"/>
  <c r="P10"/>
  <c r="O92"/>
  <c r="G96"/>
  <c r="I68"/>
  <c r="H69"/>
  <c r="L54"/>
  <c r="G75"/>
  <c r="H35"/>
  <c r="I84"/>
  <c r="H29"/>
  <c r="I55"/>
  <c r="G8"/>
  <c r="N98"/>
  <c r="G23"/>
  <c r="Q90"/>
  <c r="L6"/>
  <c r="K35"/>
  <c r="G17"/>
  <c r="H36"/>
  <c r="H4"/>
  <c r="L81"/>
  <c r="B41"/>
  <c r="H59"/>
  <c r="J43"/>
  <c r="J41"/>
  <c r="K37"/>
  <c r="P81"/>
  <c r="Q44"/>
  <c r="B39"/>
  <c r="Q52"/>
  <c r="P11"/>
  <c r="Q95"/>
  <c r="O45"/>
  <c r="L4"/>
  <c r="Q48"/>
  <c r="H61"/>
  <c r="N30"/>
  <c r="G45"/>
  <c r="G63"/>
  <c r="O17"/>
  <c r="Q63"/>
  <c r="L95"/>
  <c r="H44"/>
  <c r="L84"/>
  <c r="P94"/>
  <c r="O67"/>
  <c r="Q82"/>
  <c r="P39"/>
  <c r="G50"/>
  <c r="G53"/>
  <c r="I91"/>
  <c r="Q61"/>
  <c r="J42"/>
  <c r="H74"/>
  <c r="P87"/>
  <c r="H79"/>
  <c r="K6"/>
  <c r="O22"/>
  <c r="L69"/>
  <c r="J76"/>
  <c r="L90"/>
  <c r="P80"/>
  <c r="O85"/>
  <c r="B64"/>
  <c r="Q38"/>
  <c r="J36"/>
  <c r="N79"/>
  <c r="P43"/>
  <c r="B8"/>
  <c r="P17"/>
  <c r="J34"/>
  <c r="P56"/>
  <c r="B52"/>
  <c r="G51"/>
  <c r="J6"/>
  <c r="P48"/>
  <c r="N12"/>
  <c r="H63"/>
  <c r="G81"/>
  <c r="I98"/>
  <c r="I15"/>
  <c r="P55"/>
  <c r="P76"/>
  <c r="P34"/>
  <c r="P5"/>
  <c r="P14"/>
  <c r="L22"/>
  <c r="N5"/>
  <c r="B50"/>
  <c r="Q56"/>
  <c r="N48"/>
  <c r="N71"/>
  <c r="J79"/>
  <c r="K60"/>
  <c r="G83"/>
  <c r="N58"/>
  <c r="O14"/>
  <c r="O10"/>
  <c r="K67"/>
  <c r="N72"/>
  <c r="H2"/>
  <c r="H67"/>
  <c r="H20"/>
  <c r="D1"/>
  <c r="Q36"/>
  <c r="Q15"/>
  <c r="Q41"/>
  <c r="K46"/>
  <c r="P52"/>
  <c r="B10"/>
  <c r="L82"/>
  <c r="N66"/>
  <c r="G79"/>
  <c r="B83"/>
  <c r="H96"/>
  <c r="Q14"/>
  <c r="K48"/>
  <c r="H40"/>
  <c r="J51"/>
  <c r="P79"/>
  <c r="L57"/>
  <c r="B53"/>
  <c r="I79"/>
  <c r="B62"/>
  <c r="N63"/>
  <c r="B66"/>
  <c r="I18"/>
  <c r="I88"/>
  <c r="P41"/>
  <c r="J54"/>
  <c r="O15"/>
  <c r="P95"/>
  <c r="N87"/>
  <c r="I35"/>
  <c r="B32"/>
  <c r="Q60"/>
  <c r="H32"/>
  <c r="B89"/>
  <c r="J64"/>
  <c r="Q83"/>
  <c r="B86"/>
  <c r="Q70"/>
  <c r="N55"/>
  <c r="N67"/>
  <c r="G88"/>
  <c r="N60"/>
  <c r="G54"/>
  <c r="K61"/>
  <c r="N4"/>
  <c r="O56"/>
  <c r="O50"/>
  <c r="L31"/>
  <c r="O44"/>
  <c r="G71"/>
  <c r="N50"/>
  <c r="K47"/>
  <c r="G47"/>
  <c r="N22"/>
  <c r="J55"/>
  <c r="B45"/>
  <c r="N94"/>
  <c r="G36"/>
  <c r="B33"/>
  <c r="K94"/>
  <c r="N9"/>
  <c r="G28"/>
  <c r="G20"/>
  <c r="Q92"/>
  <c r="N34"/>
  <c r="I30"/>
  <c r="I26"/>
  <c r="L60"/>
  <c r="G14"/>
  <c r="B97"/>
  <c r="Q47"/>
  <c r="L34"/>
  <c r="N97"/>
  <c r="I83"/>
  <c r="J62"/>
  <c r="Q3"/>
  <c r="I58"/>
  <c r="K96"/>
  <c r="K83"/>
  <c r="P23"/>
  <c r="J11"/>
  <c r="J7"/>
  <c r="L94"/>
  <c r="G34"/>
  <c r="N77"/>
  <c r="I37"/>
  <c r="N81"/>
  <c r="N25"/>
  <c r="J75"/>
  <c r="H64"/>
  <c r="N61"/>
  <c r="I97"/>
  <c r="P89"/>
  <c r="J86"/>
  <c r="B24"/>
  <c r="K5"/>
  <c r="H7"/>
  <c r="G86"/>
  <c r="L20"/>
  <c r="F1"/>
  <c r="I11"/>
  <c r="Q18"/>
  <c r="N46"/>
  <c r="H28"/>
  <c r="B96"/>
  <c r="P28"/>
  <c r="P15"/>
  <c r="J33"/>
  <c r="I33"/>
  <c r="H21"/>
  <c r="I9"/>
  <c r="H58"/>
  <c r="O49"/>
  <c r="L43"/>
  <c r="L49"/>
  <c r="L11"/>
  <c r="J52"/>
  <c r="G80"/>
  <c r="J72"/>
  <c r="Q94"/>
  <c r="L89"/>
  <c r="L13"/>
  <c r="K22"/>
  <c r="L21"/>
  <c r="O75"/>
  <c r="N29"/>
  <c r="I71"/>
  <c r="J19"/>
  <c r="G24"/>
  <c r="K40"/>
  <c r="Q54"/>
  <c r="G82"/>
  <c r="P86"/>
  <c r="Q42"/>
  <c r="G35"/>
  <c r="P63"/>
  <c r="O7"/>
  <c r="G98"/>
  <c r="G46"/>
  <c r="O21"/>
  <c r="L46"/>
  <c r="I89"/>
  <c r="L26"/>
  <c r="N20"/>
  <c r="O48"/>
  <c r="G27"/>
  <c r="K64"/>
  <c r="P29"/>
  <c r="Q4"/>
  <c r="K33"/>
  <c r="I67"/>
  <c r="P19"/>
  <c r="N31"/>
  <c r="B48"/>
  <c r="O93"/>
  <c r="I29"/>
  <c r="P53"/>
  <c r="G77"/>
  <c r="K15"/>
  <c r="O94"/>
  <c r="O65"/>
  <c r="Q32"/>
  <c r="I25"/>
  <c r="I53"/>
  <c r="B61"/>
  <c r="L88"/>
  <c r="O41"/>
  <c r="O69"/>
  <c r="Q79"/>
  <c r="N75"/>
  <c r="Q87"/>
  <c r="N3"/>
  <c r="N33"/>
  <c r="B58"/>
  <c r="G30"/>
  <c r="E1"/>
  <c r="J38"/>
  <c r="K34"/>
  <c r="P78"/>
  <c r="Q45"/>
  <c r="P84"/>
  <c r="Q53"/>
  <c r="B57"/>
  <c r="G76"/>
  <c r="I34"/>
  <c r="L5"/>
  <c r="Q49"/>
  <c r="P24"/>
  <c r="P47"/>
  <c r="B95"/>
  <c r="Q71"/>
  <c r="N56"/>
  <c r="N35"/>
  <c r="K17"/>
  <c r="J50"/>
  <c r="I76"/>
  <c r="B55"/>
  <c r="N38"/>
  <c r="N82"/>
  <c r="G94"/>
  <c r="O63"/>
  <c r="O23"/>
  <c r="H46"/>
  <c r="N84"/>
  <c r="B56"/>
  <c r="P91"/>
  <c r="J57"/>
  <c r="N11"/>
  <c r="G13"/>
  <c r="K88"/>
  <c r="J87"/>
  <c r="K82"/>
  <c r="N93"/>
  <c r="N96"/>
  <c r="O55"/>
  <c r="Q26"/>
  <c r="O91"/>
  <c r="H56"/>
  <c r="I31"/>
  <c r="B85"/>
  <c r="K3"/>
  <c r="I12"/>
  <c r="L18"/>
  <c r="O28"/>
  <c r="B36"/>
  <c r="K9"/>
  <c r="I5"/>
  <c r="P44"/>
  <c r="I69"/>
  <c r="L15"/>
  <c r="B73"/>
  <c r="Q10"/>
  <c r="O96"/>
  <c r="I93"/>
  <c r="K29"/>
  <c r="G85"/>
  <c r="K31"/>
  <c r="J63"/>
  <c r="O27"/>
  <c r="K44"/>
  <c r="N73"/>
  <c r="B6"/>
  <c r="H11"/>
  <c r="H22"/>
  <c r="B25"/>
  <c r="Q37"/>
  <c r="G93"/>
  <c r="J5"/>
  <c r="G58"/>
  <c r="K62"/>
  <c r="G70"/>
  <c r="H81"/>
  <c r="O72"/>
  <c r="B70"/>
  <c r="K8"/>
  <c r="I63"/>
  <c r="H50"/>
  <c r="P92"/>
  <c r="L67"/>
  <c r="Q31"/>
  <c r="J32"/>
  <c r="L83"/>
  <c r="P73"/>
  <c r="H6"/>
  <c r="B59"/>
  <c r="J24"/>
  <c r="J98"/>
  <c r="O8"/>
  <c r="J12"/>
  <c r="I8"/>
  <c r="B65"/>
  <c r="H27"/>
  <c r="N92"/>
  <c r="L45"/>
  <c r="J4"/>
  <c r="L30"/>
  <c r="L61"/>
  <c r="K77"/>
  <c r="G59"/>
  <c r="I57"/>
  <c r="K42"/>
  <c r="N44"/>
  <c r="Q58"/>
  <c r="L36"/>
  <c r="Q80"/>
  <c r="H52"/>
  <c r="K41"/>
  <c r="Q96"/>
  <c r="H60"/>
  <c r="L93"/>
  <c r="N21"/>
  <c r="J73"/>
  <c r="Q19"/>
  <c r="B23"/>
  <c r="I85"/>
  <c r="J96"/>
  <c r="N27"/>
  <c r="H26"/>
  <c r="G65"/>
  <c r="K68"/>
  <c r="J91"/>
  <c r="L44"/>
  <c r="N40"/>
  <c r="L29"/>
  <c r="B90"/>
  <c r="G74"/>
  <c r="N43"/>
  <c r="G22"/>
  <c r="Q93"/>
  <c r="N19"/>
  <c r="B82"/>
  <c r="I43"/>
  <c r="L64"/>
  <c r="K93"/>
  <c r="B76"/>
  <c r="H90"/>
  <c r="G90"/>
  <c r="O4"/>
  <c r="B35"/>
  <c r="J20"/>
  <c r="O9"/>
  <c r="K12"/>
  <c r="K24"/>
  <c r="P46"/>
  <c r="G16"/>
  <c r="Q39"/>
  <c r="Q51"/>
  <c r="I52"/>
  <c r="I32"/>
  <c r="O76"/>
  <c r="O88"/>
  <c r="Q6"/>
  <c r="H5"/>
  <c r="G60"/>
  <c r="P82"/>
  <c r="H34"/>
  <c r="B34"/>
  <c r="P54"/>
  <c r="H75"/>
  <c r="O52"/>
  <c r="Q78"/>
  <c r="H51"/>
  <c r="O24"/>
  <c r="J44"/>
  <c r="B42"/>
  <c r="N15"/>
  <c r="G38"/>
  <c r="B30"/>
  <c r="B94"/>
  <c r="H30"/>
  <c r="L48"/>
  <c r="P32"/>
  <c r="O79"/>
  <c r="J30"/>
  <c r="G10"/>
  <c r="O36"/>
  <c r="B26"/>
  <c r="I42"/>
  <c r="I6"/>
  <c r="K78"/>
  <c r="J46"/>
  <c r="H76"/>
  <c r="O35"/>
  <c r="K95"/>
  <c r="O68"/>
  <c r="G31"/>
  <c r="K97"/>
  <c r="Q98"/>
  <c r="H24"/>
  <c r="K11"/>
  <c r="K7"/>
  <c r="J35"/>
  <c r="K39"/>
  <c r="I87"/>
  <c r="K28"/>
  <c r="G61"/>
  <c r="P18"/>
  <c r="J70"/>
  <c r="B38"/>
  <c r="B17"/>
  <c r="B60"/>
  <c r="B44"/>
  <c r="N80"/>
  <c r="G72"/>
  <c r="P50"/>
  <c r="J85"/>
  <c r="B51"/>
  <c r="P71"/>
  <c r="K58"/>
  <c r="H85"/>
  <c r="I49"/>
  <c r="G32"/>
  <c r="Q5"/>
  <c r="G29"/>
  <c r="O90"/>
  <c r="P8"/>
  <c r="G89"/>
  <c r="K30"/>
  <c r="I96"/>
  <c r="K87"/>
  <c r="J67"/>
  <c r="B80"/>
  <c r="Q21"/>
  <c r="K80"/>
  <c r="H88"/>
  <c r="I22"/>
  <c r="Q84"/>
  <c r="L74"/>
  <c r="I78"/>
  <c r="O38"/>
  <c r="J45"/>
  <c r="P64"/>
  <c r="P60"/>
  <c r="Q76"/>
  <c r="L24"/>
  <c r="I14"/>
  <c r="I10"/>
  <c r="B77"/>
  <c r="N85"/>
  <c r="K16"/>
  <c r="I74"/>
  <c r="P27"/>
  <c r="O86"/>
  <c r="J27"/>
  <c r="J23"/>
  <c r="P85"/>
  <c r="J3"/>
  <c r="G67"/>
  <c r="G78"/>
  <c r="I19"/>
  <c r="L42"/>
  <c r="O31"/>
  <c r="P25"/>
  <c r="I40"/>
  <c r="J88"/>
  <c r="G91"/>
  <c r="B4"/>
  <c r="N23"/>
  <c r="B47"/>
  <c r="G41"/>
  <c r="G55"/>
  <c r="O89"/>
  <c r="N26"/>
  <c r="Q86"/>
  <c r="B67"/>
  <c r="N10"/>
  <c r="P45"/>
  <c r="G52"/>
  <c r="J60"/>
  <c r="P57"/>
  <c r="Q62"/>
  <c r="I38"/>
  <c r="G11"/>
  <c r="O87"/>
  <c r="J78"/>
  <c r="P74"/>
  <c r="H53"/>
  <c r="P35"/>
  <c r="O57"/>
  <c r="G25"/>
  <c r="G73"/>
  <c r="L9"/>
  <c r="B91"/>
  <c r="I95"/>
  <c r="N32"/>
  <c r="K50"/>
  <c r="I66"/>
  <c r="O78"/>
  <c r="O82"/>
  <c r="B54"/>
  <c r="H71"/>
  <c r="O46"/>
  <c r="N49"/>
  <c r="G42"/>
  <c r="G40"/>
  <c r="J58"/>
  <c r="H37"/>
  <c r="P4"/>
  <c r="I36"/>
  <c r="G92"/>
  <c r="I13"/>
  <c r="O3"/>
  <c r="L10"/>
  <c r="B43"/>
  <c r="N52"/>
  <c r="Q12"/>
  <c r="I4"/>
  <c r="K53"/>
  <c r="L63"/>
  <c r="O32"/>
  <c r="K56"/>
  <c r="P22"/>
  <c r="J16"/>
  <c r="Q11"/>
  <c r="H98"/>
  <c r="P20"/>
  <c r="K72"/>
  <c r="G69"/>
  <c r="I45"/>
  <c r="K59"/>
  <c r="Q20"/>
  <c r="B46"/>
  <c r="O12"/>
  <c r="Q69"/>
  <c r="G37"/>
  <c r="Q23"/>
  <c r="B40"/>
  <c r="N24"/>
  <c r="O54"/>
  <c r="I94"/>
  <c r="L68"/>
  <c r="O40"/>
  <c r="H94"/>
  <c r="O59"/>
  <c r="B2"/>
  <c r="N78"/>
  <c r="O25"/>
  <c r="B72"/>
  <c r="L78"/>
  <c r="L3"/>
  <c r="Q91"/>
  <c r="H77"/>
  <c r="P30"/>
  <c r="I77"/>
  <c r="P72"/>
  <c r="P49"/>
  <c r="H42"/>
  <c r="O47"/>
  <c r="P7"/>
  <c r="Q34"/>
  <c r="G43"/>
  <c r="G15"/>
  <c r="Q75"/>
  <c r="B79"/>
  <c r="H65"/>
  <c r="J37"/>
  <c r="P58"/>
  <c r="B75"/>
  <c r="I39"/>
  <c r="M39" l="1"/>
  <c r="F75"/>
  <c r="E75"/>
  <c r="C75"/>
  <c r="D75"/>
  <c r="C79"/>
  <c r="D79"/>
  <c r="E79"/>
  <c r="F79"/>
  <c r="M77"/>
  <c r="L99"/>
  <c r="E72"/>
  <c r="F72"/>
  <c r="C72"/>
  <c r="D72"/>
  <c r="R78"/>
  <c r="M94"/>
  <c r="R24"/>
  <c r="C40"/>
  <c r="F40"/>
  <c r="E40"/>
  <c r="D40"/>
  <c r="D46"/>
  <c r="F46"/>
  <c r="E46"/>
  <c r="C46"/>
  <c r="M45"/>
  <c r="M4"/>
  <c r="R52"/>
  <c r="D43"/>
  <c r="F43"/>
  <c r="E43"/>
  <c r="C43"/>
  <c r="O99"/>
  <c r="M13"/>
  <c r="M36"/>
  <c r="R49"/>
  <c r="D54"/>
  <c r="E54"/>
  <c r="F54"/>
  <c r="C54"/>
  <c r="M66"/>
  <c r="R32"/>
  <c r="M95"/>
  <c r="E91"/>
  <c r="C91"/>
  <c r="D91"/>
  <c r="F91"/>
  <c r="M38"/>
  <c r="R10"/>
  <c r="C67"/>
  <c r="E67"/>
  <c r="F67"/>
  <c r="D67"/>
  <c r="R26"/>
  <c r="D47"/>
  <c r="C47"/>
  <c r="F47"/>
  <c r="E47"/>
  <c r="R23"/>
  <c r="F4"/>
  <c r="E4"/>
  <c r="C4"/>
  <c r="D4"/>
  <c r="M40"/>
  <c r="M19"/>
  <c r="J99"/>
  <c r="M74"/>
  <c r="R85"/>
  <c r="F77"/>
  <c r="C77"/>
  <c r="D77"/>
  <c r="E77"/>
  <c r="M10"/>
  <c r="M14"/>
  <c r="M78"/>
  <c r="M22"/>
  <c r="D80"/>
  <c r="C80"/>
  <c r="F80"/>
  <c r="E80"/>
  <c r="M96"/>
  <c r="M49"/>
  <c r="F51"/>
  <c r="C51"/>
  <c r="E51"/>
  <c r="D51"/>
  <c r="R80"/>
  <c r="D44"/>
  <c r="E44"/>
  <c r="F44"/>
  <c r="C44"/>
  <c r="D60"/>
  <c r="C60"/>
  <c r="E60"/>
  <c r="F60"/>
  <c r="F17"/>
  <c r="D17"/>
  <c r="E17"/>
  <c r="C17"/>
  <c r="E38"/>
  <c r="D38"/>
  <c r="F38"/>
  <c r="C38"/>
  <c r="M87"/>
  <c r="M6"/>
  <c r="M42"/>
  <c r="F26"/>
  <c r="C26"/>
  <c r="D26"/>
  <c r="E26"/>
  <c r="E94"/>
  <c r="F94"/>
  <c r="C94"/>
  <c r="D94"/>
  <c r="E30"/>
  <c r="C30"/>
  <c r="D30"/>
  <c r="F30"/>
  <c r="R15"/>
  <c r="F42"/>
  <c r="C42"/>
  <c r="E42"/>
  <c r="D42"/>
  <c r="D34"/>
  <c r="F34"/>
  <c r="C34"/>
  <c r="E34"/>
  <c r="M32"/>
  <c r="M52"/>
  <c r="E35"/>
  <c r="F35"/>
  <c r="D35"/>
  <c r="C35"/>
  <c r="C76"/>
  <c r="D76"/>
  <c r="F76"/>
  <c r="E76"/>
  <c r="M43"/>
  <c r="C82"/>
  <c r="E82"/>
  <c r="F82"/>
  <c r="D82"/>
  <c r="R19"/>
  <c r="R43"/>
  <c r="E90"/>
  <c r="D90"/>
  <c r="F90"/>
  <c r="C90"/>
  <c r="R40"/>
  <c r="R27"/>
  <c r="M85"/>
  <c r="F23"/>
  <c r="E23"/>
  <c r="C23"/>
  <c r="D23"/>
  <c r="R21"/>
  <c r="R44"/>
  <c r="M57"/>
  <c r="R92"/>
  <c r="E65"/>
  <c r="D65"/>
  <c r="C65"/>
  <c r="F65"/>
  <c r="M8"/>
  <c r="D59"/>
  <c r="E59"/>
  <c r="F59"/>
  <c r="C59"/>
  <c r="M63"/>
  <c r="F70"/>
  <c r="D70"/>
  <c r="C70"/>
  <c r="E70"/>
  <c r="E25"/>
  <c r="D25"/>
  <c r="F25"/>
  <c r="C25"/>
  <c r="E6"/>
  <c r="C6"/>
  <c r="D6"/>
  <c r="F6"/>
  <c r="R73"/>
  <c r="M93"/>
  <c r="D73"/>
  <c r="F73"/>
  <c r="C73"/>
  <c r="E73"/>
  <c r="M69"/>
  <c r="M5"/>
  <c r="F36"/>
  <c r="D36"/>
  <c r="E36"/>
  <c r="C36"/>
  <c r="M12"/>
  <c r="K99"/>
  <c r="E85"/>
  <c r="D85"/>
  <c r="F85"/>
  <c r="C85"/>
  <c r="M31"/>
  <c r="R96"/>
  <c r="R93"/>
  <c r="R11"/>
  <c r="D56"/>
  <c r="E56"/>
  <c r="C56"/>
  <c r="F56"/>
  <c r="R84"/>
  <c r="R82"/>
  <c r="R38"/>
  <c r="C55"/>
  <c r="F55"/>
  <c r="E55"/>
  <c r="D55"/>
  <c r="M76"/>
  <c r="R35"/>
  <c r="R56"/>
  <c r="D95"/>
  <c r="E95"/>
  <c r="C95"/>
  <c r="F95"/>
  <c r="M34"/>
  <c r="E57"/>
  <c r="D57"/>
  <c r="F57"/>
  <c r="C57"/>
  <c r="E58"/>
  <c r="D58"/>
  <c r="F58"/>
  <c r="C58"/>
  <c r="R33"/>
  <c r="R3"/>
  <c r="N99"/>
  <c r="R75"/>
  <c r="E61"/>
  <c r="F61"/>
  <c r="C61"/>
  <c r="D61"/>
  <c r="M53"/>
  <c r="M25"/>
  <c r="M29"/>
  <c r="E48"/>
  <c r="D48"/>
  <c r="C48"/>
  <c r="F48"/>
  <c r="R31"/>
  <c r="M67"/>
  <c r="R20"/>
  <c r="M89"/>
  <c r="M71"/>
  <c r="R29"/>
  <c r="M9"/>
  <c r="M33"/>
  <c r="E96"/>
  <c r="F96"/>
  <c r="D96"/>
  <c r="C96"/>
  <c r="R46"/>
  <c r="M11"/>
  <c r="D24"/>
  <c r="C24"/>
  <c r="E24"/>
  <c r="F24"/>
  <c r="M97"/>
  <c r="R61"/>
  <c r="R25"/>
  <c r="R81"/>
  <c r="M37"/>
  <c r="R77"/>
  <c r="M58"/>
  <c r="Q99"/>
  <c r="M83"/>
  <c r="R97"/>
  <c r="D97"/>
  <c r="E97"/>
  <c r="F97"/>
  <c r="C97"/>
  <c r="M26"/>
  <c r="M30"/>
  <c r="R34"/>
  <c r="R9"/>
  <c r="C33"/>
  <c r="F33"/>
  <c r="D33"/>
  <c r="E33"/>
  <c r="R94"/>
  <c r="F45"/>
  <c r="C45"/>
  <c r="D45"/>
  <c r="E45"/>
  <c r="R22"/>
  <c r="R50"/>
  <c r="R4"/>
  <c r="R60"/>
  <c r="R67"/>
  <c r="R55"/>
  <c r="E86"/>
  <c r="D86"/>
  <c r="F86"/>
  <c r="C86"/>
  <c r="D89"/>
  <c r="E89"/>
  <c r="F89"/>
  <c r="C89"/>
  <c r="F32"/>
  <c r="D32"/>
  <c r="C32"/>
  <c r="E32"/>
  <c r="M35"/>
  <c r="R87"/>
  <c r="M88"/>
  <c r="M18"/>
  <c r="C66"/>
  <c r="D66"/>
  <c r="F66"/>
  <c r="E66"/>
  <c r="R63"/>
  <c r="C62"/>
  <c r="D62"/>
  <c r="E62"/>
  <c r="F62"/>
  <c r="M79"/>
  <c r="E53"/>
  <c r="C53"/>
  <c r="D53"/>
  <c r="F53"/>
  <c r="E83"/>
  <c r="F83"/>
  <c r="D83"/>
  <c r="C83"/>
  <c r="R66"/>
  <c r="C10"/>
  <c r="E10"/>
  <c r="D10"/>
  <c r="F10"/>
  <c r="R72"/>
  <c r="R58"/>
  <c r="R71"/>
  <c r="R48"/>
  <c r="C50"/>
  <c r="E50"/>
  <c r="F50"/>
  <c r="D50"/>
  <c r="R5"/>
  <c r="M15"/>
  <c r="M98"/>
  <c r="R12"/>
  <c r="C52"/>
  <c r="D52"/>
  <c r="F52"/>
  <c r="E52"/>
  <c r="E8"/>
  <c r="F8"/>
  <c r="D8"/>
  <c r="C8"/>
  <c r="R79"/>
  <c r="E64"/>
  <c r="C64"/>
  <c r="F64"/>
  <c r="D64"/>
  <c r="M91"/>
  <c r="R30"/>
  <c r="E39"/>
  <c r="F39"/>
  <c r="D39"/>
  <c r="C39"/>
  <c r="E41"/>
  <c r="C41"/>
  <c r="F41"/>
  <c r="D41"/>
  <c r="R98"/>
  <c r="M55"/>
  <c r="M84"/>
  <c r="M68"/>
  <c r="C74"/>
  <c r="E74"/>
  <c r="F74"/>
  <c r="D74"/>
  <c r="R7"/>
  <c r="R8"/>
  <c r="M82"/>
  <c r="F9"/>
  <c r="D9"/>
  <c r="E9"/>
  <c r="C9"/>
  <c r="M72"/>
  <c r="R17"/>
  <c r="R69"/>
  <c r="H99"/>
  <c r="R28"/>
  <c r="E29"/>
  <c r="C29"/>
  <c r="D29"/>
  <c r="F29"/>
  <c r="E12"/>
  <c r="F12"/>
  <c r="D12"/>
  <c r="C12"/>
  <c r="R6"/>
  <c r="R18"/>
  <c r="C21"/>
  <c r="E21"/>
  <c r="F21"/>
  <c r="D21"/>
  <c r="D20"/>
  <c r="C20"/>
  <c r="F20"/>
  <c r="E20"/>
  <c r="M62"/>
  <c r="R65"/>
  <c r="R47"/>
  <c r="R37"/>
  <c r="R90"/>
  <c r="C31"/>
  <c r="E31"/>
  <c r="D31"/>
  <c r="F31"/>
  <c r="M47"/>
  <c r="E22"/>
  <c r="D22"/>
  <c r="C22"/>
  <c r="F22"/>
  <c r="D15"/>
  <c r="F15"/>
  <c r="E15"/>
  <c r="C15"/>
  <c r="M60"/>
  <c r="D87"/>
  <c r="E87"/>
  <c r="C87"/>
  <c r="F87"/>
  <c r="M21"/>
  <c r="P99"/>
  <c r="M50"/>
  <c r="R86"/>
  <c r="F81"/>
  <c r="D81"/>
  <c r="C81"/>
  <c r="E81"/>
  <c r="F69"/>
  <c r="E69"/>
  <c r="D69"/>
  <c r="C69"/>
  <c r="G99"/>
  <c r="C28"/>
  <c r="D28"/>
  <c r="E28"/>
  <c r="F28"/>
  <c r="D63"/>
  <c r="F63"/>
  <c r="C63"/>
  <c r="E63"/>
  <c r="D14"/>
  <c r="E14"/>
  <c r="C14"/>
  <c r="F14"/>
  <c r="R70"/>
  <c r="R83"/>
  <c r="M41"/>
  <c r="R59"/>
  <c r="R74"/>
  <c r="R13"/>
  <c r="R89"/>
  <c r="C27"/>
  <c r="D27"/>
  <c r="E27"/>
  <c r="F27"/>
  <c r="R62"/>
  <c r="M24"/>
  <c r="M59"/>
  <c r="D16"/>
  <c r="C16"/>
  <c r="F16"/>
  <c r="E16"/>
  <c r="R57"/>
  <c r="R91"/>
  <c r="M51"/>
  <c r="R88"/>
  <c r="R76"/>
  <c r="R36"/>
  <c r="M46"/>
  <c r="F93"/>
  <c r="D93"/>
  <c r="C93"/>
  <c r="E93"/>
  <c r="M27"/>
  <c r="F98"/>
  <c r="E98"/>
  <c r="D98"/>
  <c r="C98"/>
  <c r="M61"/>
  <c r="M23"/>
  <c r="E78"/>
  <c r="C78"/>
  <c r="F78"/>
  <c r="D78"/>
  <c r="M20"/>
  <c r="D92"/>
  <c r="C92"/>
  <c r="F92"/>
  <c r="E92"/>
  <c r="M48"/>
  <c r="M81"/>
  <c r="M80"/>
  <c r="F13"/>
  <c r="C13"/>
  <c r="D13"/>
  <c r="E13"/>
  <c r="M17"/>
  <c r="D5"/>
  <c r="C5"/>
  <c r="E5"/>
  <c r="F5"/>
  <c r="R68"/>
  <c r="M44"/>
  <c r="R16"/>
  <c r="M16"/>
  <c r="R95"/>
  <c r="R51"/>
  <c r="R39"/>
  <c r="I99"/>
  <c r="M3"/>
  <c r="M99" s="1"/>
  <c r="F49"/>
  <c r="D49"/>
  <c r="C49"/>
  <c r="E49"/>
  <c r="M7"/>
  <c r="M70"/>
  <c r="M65"/>
  <c r="M86"/>
  <c r="M75"/>
  <c r="E68"/>
  <c r="C68"/>
  <c r="F68"/>
  <c r="D68"/>
  <c r="F7"/>
  <c r="E7"/>
  <c r="D7"/>
  <c r="C7"/>
  <c r="M64"/>
  <c r="M92"/>
  <c r="M73"/>
  <c r="R64"/>
  <c r="E71"/>
  <c r="F71"/>
  <c r="D71"/>
  <c r="C71"/>
  <c r="M28"/>
  <c r="R14"/>
  <c r="E88"/>
  <c r="C88"/>
  <c r="D88"/>
  <c r="F88"/>
  <c r="D37"/>
  <c r="E37"/>
  <c r="C37"/>
  <c r="F37"/>
  <c r="E19"/>
  <c r="F19"/>
  <c r="C19"/>
  <c r="D19"/>
  <c r="R41"/>
  <c r="C18"/>
  <c r="D18"/>
  <c r="E18"/>
  <c r="F18"/>
  <c r="F11"/>
  <c r="E11"/>
  <c r="C11"/>
  <c r="D11"/>
  <c r="R53"/>
  <c r="R45"/>
  <c r="M54"/>
  <c r="B99"/>
  <c r="F3"/>
  <c r="E3"/>
  <c r="C3"/>
  <c r="C99" s="1"/>
  <c r="D3"/>
  <c r="M56"/>
  <c r="M90"/>
  <c r="R42"/>
  <c r="R54"/>
  <c r="F84"/>
  <c r="E84"/>
  <c r="D84"/>
  <c r="C84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F99" i="78" l="1"/>
  <c r="R99"/>
  <c r="E99"/>
  <c r="D99"/>
  <c r="T13" i="73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BM62"/>
  <c r="BM42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BM7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DH9" s="1"/>
  <c r="D9" i="40" s="1"/>
  <c r="BF23" i="54"/>
  <c r="BF27"/>
  <c r="BF40"/>
  <c r="DH40" s="1"/>
  <c r="D40" i="40" s="1"/>
  <c r="BF52" i="54"/>
  <c r="DH52" s="1"/>
  <c r="D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DJ91"/>
  <c r="F91" i="40" s="1"/>
  <c r="BF92" i="54"/>
  <c r="BF97"/>
  <c r="DH97" s="1"/>
  <c r="D97" i="40" s="1"/>
  <c r="DI5" i="54"/>
  <c r="E5" i="40" s="1"/>
  <c r="BF17" i="54"/>
  <c r="BF30"/>
  <c r="DH30" s="1"/>
  <c r="D30" i="40" s="1"/>
  <c r="DJ34" i="54"/>
  <c r="F34" i="40" s="1"/>
  <c r="BF49" i="54"/>
  <c r="BF4"/>
  <c r="BF6"/>
  <c r="BF8"/>
  <c r="BF10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AY8"/>
  <c r="AY9"/>
  <c r="DG9" s="1"/>
  <c r="C9" i="40" s="1"/>
  <c r="AY15" i="54"/>
  <c r="DJ15"/>
  <c r="F15" i="40" s="1"/>
  <c r="AY17" i="54"/>
  <c r="DG17" s="1"/>
  <c r="C17" i="40" s="1"/>
  <c r="AY19" i="54"/>
  <c r="DJ19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AY58"/>
  <c r="DG58" s="1"/>
  <c r="C58" i="40" s="1"/>
  <c r="AY62" i="54"/>
  <c r="DH62"/>
  <c r="D62" i="40" s="1"/>
  <c r="DI62" i="54"/>
  <c r="E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DG48" i="54"/>
  <c r="C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P38" i="54" l="1"/>
  <c r="CP44"/>
  <c r="CP35"/>
  <c r="CB30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<sst xmlns="http://schemas.openxmlformats.org/spreadsheetml/2006/main" count="8904" uniqueCount="554">
  <si>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</si>
  <si>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</si>
  <si>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</si>
  <si>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</si>
  <si>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</si>
  <si>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</si>
  <si>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</si>
  <si>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</si>
  <si>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</si>
  <si>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</si>
  <si>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</si>
  <si>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</si>
  <si>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</si>
  <si>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</si>
  <si>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</si>
  <si>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</si>
  <si>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</si>
  <si>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</si>
  <si>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</si>
  <si>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</si>
  <si>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</si>
  <si>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</si>
  <si>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</si>
  <si>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</si>
  <si>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</si>
  <si>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</si>
  <si>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</si>
  <si>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</si>
  <si>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</si>
  <si>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</si>
  <si>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</si>
  <si>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</si>
  <si>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</si>
  <si>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</si>
  <si>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</si>
  <si>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</si>
  <si>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</si>
  <si>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</si>
  <si>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</si>
  <si>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</si>
  <si>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</si>
  <si>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</si>
  <si>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</si>
  <si>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</si>
  <si>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</si>
  <si>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</si>
  <si>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</si>
  <si>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</si>
  <si>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</si>
  <si>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</si>
  <si>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</si>
  <si>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</si>
  <si>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</si>
  <si>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</si>
  <si>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</si>
  <si>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</si>
  <si>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</si>
  <si>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</si>
  <si>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</si>
  <si>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</si>
  <si>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</si>
  <si>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</si>
  <si>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</si>
  <si>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</si>
  <si>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</si>
  <si>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</si>
  <si>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</si>
  <si>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</si>
  <si>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</si>
  <si>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</si>
  <si>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</si>
  <si>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</si>
  <si>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</si>
  <si>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</si>
  <si>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</si>
  <si>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</si>
  <si>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</si>
  <si>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</si>
  <si>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</si>
  <si>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</si>
  <si>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</si>
  <si>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</si>
  <si>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</si>
  <si>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</si>
  <si>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</si>
  <si>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</si>
  <si>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</si>
  <si>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</si>
  <si>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</si>
  <si>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</si>
  <si>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</si>
  <si>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</si>
  <si>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</si>
  <si>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</si>
  <si>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</si>
  <si>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</si>
  <si>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</si>
  <si>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</si>
  <si>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</si>
  <si>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</si>
  <si>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</si>
  <si>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</si>
  <si>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</si>
  <si>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</si>
  <si>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</si>
  <si>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</si>
  <si>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</si>
  <si>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</si>
  <si>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</si>
  <si>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</si>
  <si>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</si>
  <si>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</si>
  <si>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</si>
  <si>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</si>
  <si>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</si>
  <si>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</si>
  <si>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</si>
  <si>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</si>
  <si>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</si>
  <si>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</si>
  <si>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</si>
  <si>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</si>
  <si>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</si>
  <si>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</si>
  <si>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</si>
  <si>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</si>
  <si>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</si>
  <si>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</si>
  <si>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</si>
  <si>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</si>
  <si>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</si>
  <si>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</si>
  <si>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</si>
  <si>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</si>
  <si>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</si>
  <si>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</si>
  <si>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</si>
  <si>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</si>
  <si>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</si>
  <si>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</si>
  <si>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</si>
  <si>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</si>
  <si>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</si>
  <si>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</si>
  <si>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</si>
  <si>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</si>
  <si>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</si>
  <si>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</si>
  <si>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</si>
  <si>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</si>
  <si>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</si>
  <si>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</si>
  <si>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</si>
  <si>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</si>
  <si>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</si>
  <si>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</si>
  <si>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</si>
  <si>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</si>
  <si>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</si>
  <si>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</si>
  <si>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</si>
  <si>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</si>
  <si>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</si>
  <si>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</si>
  <si>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</si>
  <si>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</si>
  <si>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</si>
  <si>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</si>
  <si>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</si>
  <si>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</si>
  <si>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</si>
  <si>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</si>
  <si>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</si>
  <si>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</si>
  <si>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</si>
  <si>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</si>
  <si>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</si>
  <si>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</si>
  <si>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</si>
  <si>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</si>
  <si>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</si>
  <si>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</si>
  <si>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</si>
  <si>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</si>
  <si>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</si>
  <si>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</si>
  <si>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</si>
  <si>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</si>
  <si>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</si>
  <si>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</si>
  <si>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</si>
  <si>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</si>
  <si>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</si>
  <si>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</si>
  <si>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</si>
  <si>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</si>
  <si>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</si>
  <si>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</si>
  <si>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</si>
  <si>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</si>
  <si>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</si>
  <si>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</si>
  <si>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</si>
  <si>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</si>
  <si>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</si>
  <si>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</si>
  <si>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</si>
  <si>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</si>
  <si>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</si>
  <si>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</si>
  <si>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</si>
  <si>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</si>
  <si>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</si>
  <si>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</si>
  <si>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</si>
  <si>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</si>
  <si>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</si>
  <si>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</si>
  <si>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</si>
  <si>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</si>
  <si>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</si>
  <si>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</si>
  <si>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</si>
  <si>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</si>
  <si>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</si>
  <si>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</si>
  <si>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</si>
  <si>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</si>
  <si>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</si>
  <si>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</si>
  <si>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</si>
  <si>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</si>
  <si>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</si>
  <si>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</si>
  <si>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</si>
  <si>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</si>
  <si>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</si>
  <si>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</si>
  <si>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</si>
  <si>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</si>
  <si>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</si>
  <si>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</si>
  <si>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</si>
  <si>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</si>
  <si>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</si>
  <si>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</si>
  <si>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</si>
  <si>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</si>
  <si>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</si>
  <si>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</si>
  <si>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</si>
  <si>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</si>
  <si>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</si>
  <si>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</si>
  <si>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</si>
  <si>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</si>
  <si>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</si>
  <si>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</si>
  <si>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</si>
  <si>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</si>
  <si>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</si>
  <si>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</si>
  <si>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</si>
  <si>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</si>
  <si>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</si>
  <si>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</si>
  <si>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</si>
  <si>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</si>
  <si>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</si>
  <si>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</si>
  <si>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</si>
  <si>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</si>
  <si>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</si>
  <si>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</si>
  <si>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</si>
  <si>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</si>
  <si>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</si>
  <si>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</si>
  <si>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</si>
  <si>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</si>
  <si>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</si>
  <si>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</si>
  <si>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</si>
  <si>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</si>
  <si>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</si>
  <si>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</si>
  <si>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</si>
  <si>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</si>
  <si>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</si>
  <si>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</si>
  <si>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</si>
  <si>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</si>
  <si>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</si>
  <si>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</si>
  <si>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</si>
  <si>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</si>
  <si>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</si>
  <si>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</si>
  <si>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</si>
  <si>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</si>
  <si>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</si>
  <si>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</si>
  <si>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</si>
  <si>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</si>
  <si>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</si>
  <si>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</si>
  <si>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</si>
  <si>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</si>
  <si>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</si>
  <si>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</si>
  <si>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</si>
  <si>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</si>
  <si>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</si>
  <si>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</si>
  <si>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</si>
  <si>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</si>
  <si>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</si>
  <si>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</si>
  <si>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</si>
  <si>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</si>
  <si>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</si>
  <si>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</si>
  <si>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</si>
  <si>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</si>
  <si>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</si>
  <si>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</si>
  <si>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</si>
  <si>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</si>
  <si>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</si>
  <si>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</si>
  <si>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</si>
  <si>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</si>
  <si>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</si>
  <si>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</si>
  <si>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</si>
  <si>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</si>
  <si>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</si>
  <si>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</si>
  <si>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</si>
  <si>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</si>
  <si>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</si>
  <si>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</si>
  <si>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</si>
  <si>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</si>
  <si>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</si>
  <si>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</si>
  <si>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</si>
  <si>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</si>
  <si>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</si>
  <si>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</si>
  <si>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</si>
  <si>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</si>
  <si>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</si>
  <si>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</si>
  <si>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</si>
  <si>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</si>
  <si>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</si>
  <si>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</si>
  <si>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</si>
  <si>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</si>
  <si>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</si>
  <si>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</si>
  <si>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</si>
  <si>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</si>
  <si>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</si>
  <si>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</si>
  <si>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</si>
  <si>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</si>
  <si>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</si>
  <si>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</si>
  <si>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</si>
  <si>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</si>
  <si>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</si>
  <si>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</si>
  <si>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</si>
  <si>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</si>
  <si>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</si>
  <si>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</si>
  <si>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</si>
  <si>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</si>
  <si>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</si>
  <si>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</si>
  <si>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</si>
  <si>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</si>
  <si>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</si>
  <si>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</si>
  <si>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</si>
  <si>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</si>
  <si>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</si>
  <si>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</si>
  <si>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</si>
  <si>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</si>
  <si>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</si>
  <si>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</si>
  <si>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</si>
  <si>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</si>
  <si>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</si>
  <si>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</si>
  <si>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</si>
  <si>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</si>
  <si>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</si>
  <si>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</si>
  <si>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</si>
  <si>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</si>
  <si>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</si>
  <si>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</si>
  <si>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</si>
  <si>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</si>
  <si>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</si>
  <si>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</si>
  <si>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</si>
  <si>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</si>
  <si>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</si>
  <si>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</si>
  <si>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</si>
  <si>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</si>
  <si>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</si>
  <si>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</si>
  <si>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</si>
  <si>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</si>
  <si>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</si>
  <si>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</si>
  <si>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</si>
  <si>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</si>
  <si>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</si>
  <si>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</si>
  <si>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</si>
  <si>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</si>
  <si>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</si>
  <si>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</si>
  <si>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</si>
  <si>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</si>
  <si>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</si>
  <si>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</si>
  <si>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</si>
  <si>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</si>
  <si>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</si>
  <si>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</si>
  <si>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</si>
  <si>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</si>
  <si>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</si>
  <si>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</si>
  <si>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</si>
  <si>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</si>
  <si>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</si>
  <si>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</si>
  <si>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</si>
  <si>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</si>
  <si>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</si>
  <si>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</si>
  <si>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</si>
  <si>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</si>
  <si>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</si>
  <si>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</si>
  <si>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</si>
  <si>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</si>
  <si>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</si>
  <si>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</si>
  <si>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</si>
  <si>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</si>
  <si>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</si>
  <si>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</si>
  <si>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</si>
  <si>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</si>
  <si>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</si>
  <si>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</si>
  <si>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</si>
  <si>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</si>
  <si>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</si>
  <si>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</si>
  <si>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</si>
  <si>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</si>
  <si>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</si>
  <si>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</si>
  <si>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</si>
  <si>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</si>
  <si>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</si>
  <si>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</si>
  <si>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</si>
  <si>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</si>
  <si>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</si>
  <si>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</si>
  <si>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</si>
  <si>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</si>
  <si>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</si>
  <si>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</si>
  <si>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</si>
  <si>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</si>
  <si>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</si>
  <si>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</si>
  <si>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</si>
  <si>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</si>
  <si>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</si>
  <si>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</si>
  <si>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</si>
  <si>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</si>
  <si>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</si>
  <si>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</si>
  <si>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</si>
  <si>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</si>
  <si>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</si>
  <si>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</si>
  <si>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</si>
  <si>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</si>
  <si>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</si>
  <si>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</si>
  <si>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</si>
  <si>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</si>
  <si>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</si>
  <si>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</si>
  <si>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</si>
  <si>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</si>
  <si>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</si>
  <si>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</si>
  <si>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</si>
  <si>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</si>
  <si>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</si>
  <si>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</si>
  <si>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43IS2023/07/04</t>
  </si>
  <si>
    <t>East_Delhi_Waste_Processing_Company_Limited_(EDWPCL)</t>
  </si>
  <si>
    <t>NSLSUGAR</t>
  </si>
  <si>
    <t>HP</t>
  </si>
  <si>
    <t>KSEB</t>
  </si>
  <si>
    <t>SHPPBPL</t>
  </si>
  <si>
    <t>APNRL</t>
  </si>
  <si>
    <t>ADHPL</t>
  </si>
  <si>
    <t>JSWEL</t>
  </si>
  <si>
    <t>TPC MSEB</t>
  </si>
  <si>
    <t>MALANA</t>
  </si>
  <si>
    <t>B_S_ISPAT_MH</t>
  </si>
  <si>
    <t>SKS Raigarh</t>
  </si>
  <si>
    <t>LAPL-UP</t>
  </si>
  <si>
    <t>Meghalaya_Ben</t>
  </si>
  <si>
    <t>CHANJUII</t>
  </si>
  <si>
    <t>GOA_Beneficiary</t>
  </si>
  <si>
    <t>IPCL_WB</t>
  </si>
  <si>
    <t>SORANG_HEP</t>
  </si>
  <si>
    <t>UTTARAKHAND</t>
  </si>
  <si>
    <t>KAMENG</t>
  </si>
  <si>
    <t>JPL-2</t>
  </si>
  <si>
    <t>JPNIGRIE_JNSTPP</t>
  </si>
  <si>
    <t>TANGEDCO</t>
  </si>
  <si>
    <t>KWHEP</t>
  </si>
  <si>
    <t>GBHHPL</t>
  </si>
  <si>
    <t>ASIL_UP</t>
  </si>
  <si>
    <t>ITCWIND</t>
  </si>
  <si>
    <t>LMEL MSEB</t>
  </si>
  <si>
    <t>Teesta_III</t>
  </si>
  <si>
    <t>JP BINA</t>
  </si>
  <si>
    <t>ACBIL</t>
  </si>
  <si>
    <t>TS1PL_BKN</t>
  </si>
  <si>
    <t>SOLAPUR_SOLAR</t>
  </si>
  <si>
    <t>HIRIYUR_OSTROKANNADA</t>
  </si>
  <si>
    <t>L_NR_2023_04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</si>
</sst>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265</v>
          </cell>
          <cell r="C5">
            <v>0</v>
          </cell>
          <cell r="D5">
            <v>45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45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45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45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45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45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45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45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45</v>
          </cell>
          <cell r="E13">
            <v>0</v>
          </cell>
          <cell r="H13">
            <v>154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45</v>
          </cell>
          <cell r="E14">
            <v>0</v>
          </cell>
          <cell r="H14">
            <v>154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45</v>
          </cell>
          <cell r="E15">
            <v>0</v>
          </cell>
          <cell r="H15">
            <v>154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45</v>
          </cell>
          <cell r="E16">
            <v>0</v>
          </cell>
          <cell r="H16">
            <v>154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45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45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45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45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45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45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45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45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45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45</v>
          </cell>
          <cell r="E26">
            <v>0</v>
          </cell>
          <cell r="H26">
            <v>153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45</v>
          </cell>
          <cell r="E27">
            <v>0</v>
          </cell>
          <cell r="H27">
            <v>153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45</v>
          </cell>
          <cell r="E28">
            <v>0</v>
          </cell>
          <cell r="H28">
            <v>153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45</v>
          </cell>
          <cell r="E29">
            <v>0</v>
          </cell>
          <cell r="H29">
            <v>153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45</v>
          </cell>
          <cell r="E30">
            <v>0</v>
          </cell>
          <cell r="H30">
            <v>153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45</v>
          </cell>
          <cell r="E31">
            <v>0</v>
          </cell>
          <cell r="H31">
            <v>153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45</v>
          </cell>
          <cell r="E32">
            <v>0</v>
          </cell>
          <cell r="H32">
            <v>150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45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45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45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45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45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45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45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45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45</v>
          </cell>
          <cell r="E41">
            <v>0</v>
          </cell>
          <cell r="H41">
            <v>147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45</v>
          </cell>
          <cell r="E42">
            <v>0</v>
          </cell>
          <cell r="H42">
            <v>147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45</v>
          </cell>
          <cell r="E43">
            <v>0</v>
          </cell>
          <cell r="H43">
            <v>147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45</v>
          </cell>
          <cell r="E44">
            <v>0</v>
          </cell>
          <cell r="H44">
            <v>147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45</v>
          </cell>
          <cell r="E45">
            <v>0</v>
          </cell>
          <cell r="H45">
            <v>147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45</v>
          </cell>
          <cell r="E46">
            <v>0</v>
          </cell>
          <cell r="H46">
            <v>147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45</v>
          </cell>
          <cell r="E47">
            <v>0</v>
          </cell>
          <cell r="H47">
            <v>147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45</v>
          </cell>
          <cell r="E48">
            <v>0</v>
          </cell>
          <cell r="H48">
            <v>147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45</v>
          </cell>
          <cell r="E49">
            <v>0</v>
          </cell>
          <cell r="H49">
            <v>147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45</v>
          </cell>
          <cell r="E50">
            <v>0</v>
          </cell>
          <cell r="H50">
            <v>147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245</v>
          </cell>
          <cell r="C51">
            <v>20</v>
          </cell>
          <cell r="D51">
            <v>45</v>
          </cell>
          <cell r="E51">
            <v>0</v>
          </cell>
          <cell r="H51">
            <v>145</v>
          </cell>
          <cell r="I51">
            <v>20</v>
          </cell>
          <cell r="J51">
            <v>0</v>
          </cell>
          <cell r="K51">
            <v>0</v>
          </cell>
        </row>
        <row r="52">
          <cell r="B52">
            <v>245</v>
          </cell>
          <cell r="C52">
            <v>20</v>
          </cell>
          <cell r="D52">
            <v>45</v>
          </cell>
          <cell r="E52">
            <v>0</v>
          </cell>
          <cell r="H52">
            <v>145</v>
          </cell>
          <cell r="I52">
            <v>20</v>
          </cell>
          <cell r="J52">
            <v>0</v>
          </cell>
          <cell r="K52">
            <v>0</v>
          </cell>
        </row>
        <row r="53">
          <cell r="B53">
            <v>245</v>
          </cell>
          <cell r="C53">
            <v>20</v>
          </cell>
          <cell r="D53">
            <v>45</v>
          </cell>
          <cell r="E53">
            <v>0</v>
          </cell>
          <cell r="H53">
            <v>145</v>
          </cell>
          <cell r="I53">
            <v>20</v>
          </cell>
          <cell r="J53">
            <v>0</v>
          </cell>
          <cell r="K53">
            <v>0</v>
          </cell>
        </row>
        <row r="54">
          <cell r="B54">
            <v>245</v>
          </cell>
          <cell r="C54">
            <v>20</v>
          </cell>
          <cell r="D54">
            <v>45</v>
          </cell>
          <cell r="E54">
            <v>0</v>
          </cell>
          <cell r="H54">
            <v>145</v>
          </cell>
          <cell r="I54">
            <v>20</v>
          </cell>
          <cell r="J54">
            <v>0</v>
          </cell>
          <cell r="K54">
            <v>0</v>
          </cell>
        </row>
        <row r="55">
          <cell r="B55">
            <v>245</v>
          </cell>
          <cell r="C55">
            <v>20</v>
          </cell>
          <cell r="D55">
            <v>45</v>
          </cell>
          <cell r="E55">
            <v>0</v>
          </cell>
          <cell r="H55">
            <v>145</v>
          </cell>
          <cell r="I55">
            <v>20</v>
          </cell>
          <cell r="J55">
            <v>0</v>
          </cell>
          <cell r="K55">
            <v>0</v>
          </cell>
        </row>
        <row r="56">
          <cell r="B56">
            <v>225</v>
          </cell>
          <cell r="C56">
            <v>40</v>
          </cell>
          <cell r="D56">
            <v>45</v>
          </cell>
          <cell r="E56">
            <v>0</v>
          </cell>
          <cell r="H56">
            <v>145</v>
          </cell>
          <cell r="I56">
            <v>40</v>
          </cell>
          <cell r="J56">
            <v>0</v>
          </cell>
          <cell r="K56">
            <v>0</v>
          </cell>
        </row>
        <row r="57">
          <cell r="B57">
            <v>205</v>
          </cell>
          <cell r="C57">
            <v>60</v>
          </cell>
          <cell r="D57">
            <v>45</v>
          </cell>
          <cell r="E57">
            <v>0</v>
          </cell>
          <cell r="H57">
            <v>145</v>
          </cell>
          <cell r="I57">
            <v>60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45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45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45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45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45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45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45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45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45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45</v>
          </cell>
          <cell r="E67">
            <v>0</v>
          </cell>
          <cell r="H67">
            <v>145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45</v>
          </cell>
          <cell r="E68">
            <v>0</v>
          </cell>
          <cell r="H68">
            <v>145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45</v>
          </cell>
          <cell r="E69">
            <v>0</v>
          </cell>
          <cell r="H69">
            <v>145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45</v>
          </cell>
          <cell r="E70">
            <v>0</v>
          </cell>
          <cell r="H70">
            <v>145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45</v>
          </cell>
          <cell r="E71">
            <v>0</v>
          </cell>
          <cell r="H71">
            <v>145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45</v>
          </cell>
          <cell r="E72">
            <v>0</v>
          </cell>
          <cell r="H72">
            <v>145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45</v>
          </cell>
          <cell r="E73">
            <v>0</v>
          </cell>
          <cell r="H73">
            <v>145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45</v>
          </cell>
          <cell r="E74">
            <v>0</v>
          </cell>
          <cell r="H74">
            <v>145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45</v>
          </cell>
          <cell r="E75">
            <v>0</v>
          </cell>
          <cell r="H75">
            <v>145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45</v>
          </cell>
          <cell r="E76">
            <v>0</v>
          </cell>
          <cell r="H76">
            <v>145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45</v>
          </cell>
          <cell r="E77">
            <v>0</v>
          </cell>
          <cell r="H77">
            <v>145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45</v>
          </cell>
          <cell r="E78">
            <v>0</v>
          </cell>
          <cell r="H78">
            <v>145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45</v>
          </cell>
          <cell r="E79">
            <v>0</v>
          </cell>
          <cell r="H79">
            <v>145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45</v>
          </cell>
          <cell r="E80">
            <v>0</v>
          </cell>
          <cell r="H80">
            <v>145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45</v>
          </cell>
          <cell r="E81">
            <v>0</v>
          </cell>
          <cell r="H81">
            <v>145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45</v>
          </cell>
          <cell r="E82">
            <v>0</v>
          </cell>
          <cell r="H82">
            <v>145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45</v>
          </cell>
          <cell r="E83">
            <v>0</v>
          </cell>
          <cell r="H83">
            <v>145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45</v>
          </cell>
          <cell r="E84">
            <v>0</v>
          </cell>
          <cell r="H84">
            <v>145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45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45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45</v>
          </cell>
          <cell r="E87">
            <v>0</v>
          </cell>
          <cell r="H87">
            <v>150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45</v>
          </cell>
          <cell r="E88">
            <v>0</v>
          </cell>
          <cell r="H88">
            <v>150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45</v>
          </cell>
          <cell r="E89">
            <v>0</v>
          </cell>
          <cell r="H89">
            <v>150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45</v>
          </cell>
          <cell r="E90">
            <v>0</v>
          </cell>
          <cell r="H90">
            <v>150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45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45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45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45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45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45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45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45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45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45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-3.6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-3.6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-3.6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-3.6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-3.6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-3.6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-3.6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-3.6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-3.6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-3.6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-3.6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-3.6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-3.6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-3.6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-3.6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-3.6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-3.6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-3.6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-3.6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-3.6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-3.6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-3.6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-3.6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-3.6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-3.6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-3.6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-3.6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-3.6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-3.6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-3.6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-3.6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-3.6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-3.6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-3.6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-3.6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-3.6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-3.6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-3.6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-3.6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-3.6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-3.6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-3.6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-3.6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-3.6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-3.6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-3.6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-3.6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-3.6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-3.6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-3.6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-3.6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-3.6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-3.6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-3.6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-3.6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-3.6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-3.6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-3.6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-3.6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-3.6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-3.6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-3.6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-3.6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-3.6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-3.6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-3.6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-3.6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-3.6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-3.6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-3.6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-3.6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-3.6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-3.6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-3.6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-3.6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-3.6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-3.6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-3.6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-3.6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-3.6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-3.6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-3.6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-3.6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-3.6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-3.6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-3.6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-3.6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-3.6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-3.6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-3.6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-3.6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-3.6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-3.6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-3.6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-3.6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-3.6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69">
        <v>45111</v>
      </c>
      <c r="C1" s="46"/>
    </row>
    <row r="2" spans="1:3">
      <c r="A2" s="169">
        <v>45023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226</v>
      </c>
    </row>
    <row r="9" spans="1:3">
      <c r="A9" s="46" t="s">
        <v>477</v>
      </c>
      <c r="B9" s="198">
        <v>45119.593287037038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45111</v>
      </c>
      <c r="B1" s="210" t="s">
        <v>464</v>
      </c>
      <c r="C1" s="206"/>
      <c r="D1" s="208" t="s">
        <v>299</v>
      </c>
      <c r="E1" s="208"/>
      <c r="F1" s="208"/>
      <c r="G1" s="208"/>
      <c r="H1" s="209"/>
      <c r="I1" s="211" t="s">
        <v>465</v>
      </c>
      <c r="J1" s="212"/>
      <c r="K1" s="212"/>
      <c r="L1" s="212"/>
      <c r="M1" s="213"/>
      <c r="N1" s="200"/>
      <c r="P1" s="204" t="s">
        <v>294</v>
      </c>
      <c r="Q1" s="204"/>
      <c r="R1" s="204"/>
      <c r="S1" s="204"/>
      <c r="T1" s="204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200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6">
        <v>12.5</v>
      </c>
      <c r="C3" s="196">
        <v>12.5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5.2149999999999999</v>
      </c>
      <c r="J3" s="21">
        <f>C3*E3/100</f>
        <v>2.9162499999999998</v>
      </c>
      <c r="K3" s="21">
        <f>C3*F3/100</f>
        <v>3.76125</v>
      </c>
      <c r="L3" s="21">
        <f>C3*G3/100</f>
        <v>0.60750000000000004</v>
      </c>
      <c r="M3" s="159">
        <f>SUM(I3:L3)</f>
        <v>12.5</v>
      </c>
      <c r="N3" s="22"/>
      <c r="P3" s="37">
        <f t="shared" ref="P3:P34" si="1">I3</f>
        <v>5.2149999999999999</v>
      </c>
      <c r="Q3" s="37">
        <f t="shared" ref="Q3:Q34" si="2">J3</f>
        <v>2.9162499999999998</v>
      </c>
      <c r="R3" s="37">
        <f t="shared" ref="R3:R34" si="3">K3</f>
        <v>3.76125</v>
      </c>
      <c r="S3" s="37">
        <f t="shared" ref="S3:S34" si="4">L3</f>
        <v>0.60750000000000004</v>
      </c>
      <c r="T3" s="37">
        <f>SUM(P3:S3)</f>
        <v>12.5</v>
      </c>
    </row>
    <row r="4" spans="1:20">
      <c r="A4" s="8" t="s">
        <v>46</v>
      </c>
      <c r="B4" s="196">
        <v>12.5</v>
      </c>
      <c r="C4" s="196">
        <v>12.5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5.2149999999999999</v>
      </c>
      <c r="J4" s="21">
        <f t="shared" ref="J4:J67" si="6">C4*E4/100</f>
        <v>2.9162499999999998</v>
      </c>
      <c r="K4" s="21">
        <f t="shared" ref="K4:K67" si="7">C4*F4/100</f>
        <v>3.76125</v>
      </c>
      <c r="L4" s="21">
        <f t="shared" ref="L4:L67" si="8">C4*G4/100</f>
        <v>0.60750000000000004</v>
      </c>
      <c r="M4" s="160">
        <f t="shared" ref="M4:M67" si="9">SUM(I4:L4)</f>
        <v>12.5</v>
      </c>
      <c r="N4" s="22"/>
      <c r="P4" s="37">
        <f t="shared" si="1"/>
        <v>5.2149999999999999</v>
      </c>
      <c r="Q4" s="37">
        <f t="shared" si="2"/>
        <v>2.9162499999999998</v>
      </c>
      <c r="R4" s="37">
        <f t="shared" si="3"/>
        <v>3.76125</v>
      </c>
      <c r="S4" s="37">
        <f t="shared" si="4"/>
        <v>0.60750000000000004</v>
      </c>
      <c r="T4" s="37">
        <f t="shared" ref="T4:T67" si="10">SUM(P4:S4)</f>
        <v>12.5</v>
      </c>
    </row>
    <row r="5" spans="1:20">
      <c r="A5" s="8" t="s">
        <v>47</v>
      </c>
      <c r="B5" s="196">
        <v>12.5</v>
      </c>
      <c r="C5" s="196">
        <v>12.5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5.2149999999999999</v>
      </c>
      <c r="J5" s="21">
        <f t="shared" si="6"/>
        <v>2.9162499999999998</v>
      </c>
      <c r="K5" s="21">
        <f t="shared" si="7"/>
        <v>3.76125</v>
      </c>
      <c r="L5" s="21">
        <f t="shared" si="8"/>
        <v>0.60750000000000004</v>
      </c>
      <c r="M5" s="160">
        <f t="shared" si="9"/>
        <v>12.5</v>
      </c>
      <c r="N5" s="22"/>
      <c r="P5" s="37">
        <f t="shared" si="1"/>
        <v>5.2149999999999999</v>
      </c>
      <c r="Q5" s="37">
        <f t="shared" si="2"/>
        <v>2.9162499999999998</v>
      </c>
      <c r="R5" s="37">
        <f t="shared" si="3"/>
        <v>3.76125</v>
      </c>
      <c r="S5" s="37">
        <f t="shared" si="4"/>
        <v>0.60750000000000004</v>
      </c>
      <c r="T5" s="37">
        <f t="shared" si="10"/>
        <v>12.5</v>
      </c>
    </row>
    <row r="6" spans="1:20">
      <c r="A6" s="8" t="s">
        <v>48</v>
      </c>
      <c r="B6" s="196">
        <v>12.5</v>
      </c>
      <c r="C6" s="196">
        <v>12.5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5.2149999999999999</v>
      </c>
      <c r="J6" s="21">
        <f t="shared" si="6"/>
        <v>2.9162499999999998</v>
      </c>
      <c r="K6" s="21">
        <f t="shared" si="7"/>
        <v>3.76125</v>
      </c>
      <c r="L6" s="21">
        <f t="shared" si="8"/>
        <v>0.60750000000000004</v>
      </c>
      <c r="M6" s="160">
        <f t="shared" si="9"/>
        <v>12.5</v>
      </c>
      <c r="N6" s="22"/>
      <c r="P6" s="37">
        <f t="shared" si="1"/>
        <v>5.2149999999999999</v>
      </c>
      <c r="Q6" s="37">
        <f t="shared" si="2"/>
        <v>2.9162499999999998</v>
      </c>
      <c r="R6" s="37">
        <f t="shared" si="3"/>
        <v>3.76125</v>
      </c>
      <c r="S6" s="37">
        <f t="shared" si="4"/>
        <v>0.60750000000000004</v>
      </c>
      <c r="T6" s="37">
        <f t="shared" si="10"/>
        <v>12.5</v>
      </c>
    </row>
    <row r="7" spans="1:20">
      <c r="A7" s="8" t="s">
        <v>49</v>
      </c>
      <c r="B7" s="196">
        <v>12.5</v>
      </c>
      <c r="C7" s="196">
        <v>12.5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5.2149999999999999</v>
      </c>
      <c r="J7" s="21">
        <f t="shared" si="6"/>
        <v>2.9162499999999998</v>
      </c>
      <c r="K7" s="21">
        <f t="shared" si="7"/>
        <v>3.76125</v>
      </c>
      <c r="L7" s="21">
        <f t="shared" si="8"/>
        <v>0.60750000000000004</v>
      </c>
      <c r="M7" s="160">
        <f t="shared" si="9"/>
        <v>12.5</v>
      </c>
      <c r="N7" s="22"/>
      <c r="P7" s="37">
        <f t="shared" si="1"/>
        <v>5.2149999999999999</v>
      </c>
      <c r="Q7" s="37">
        <f t="shared" si="2"/>
        <v>2.9162499999999998</v>
      </c>
      <c r="R7" s="37">
        <f t="shared" si="3"/>
        <v>3.76125</v>
      </c>
      <c r="S7" s="37">
        <f t="shared" si="4"/>
        <v>0.60750000000000004</v>
      </c>
      <c r="T7" s="37">
        <f t="shared" si="10"/>
        <v>12.5</v>
      </c>
    </row>
    <row r="8" spans="1:20">
      <c r="A8" s="8" t="s">
        <v>50</v>
      </c>
      <c r="B8" s="196">
        <v>12.5</v>
      </c>
      <c r="C8" s="196">
        <v>12.5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5.2149999999999999</v>
      </c>
      <c r="J8" s="21">
        <f t="shared" si="6"/>
        <v>2.9162499999999998</v>
      </c>
      <c r="K8" s="21">
        <f t="shared" si="7"/>
        <v>3.76125</v>
      </c>
      <c r="L8" s="21">
        <f t="shared" si="8"/>
        <v>0.60750000000000004</v>
      </c>
      <c r="M8" s="160">
        <f t="shared" si="9"/>
        <v>12.5</v>
      </c>
      <c r="N8" s="22"/>
      <c r="P8" s="37">
        <f t="shared" si="1"/>
        <v>5.2149999999999999</v>
      </c>
      <c r="Q8" s="37">
        <f t="shared" si="2"/>
        <v>2.9162499999999998</v>
      </c>
      <c r="R8" s="37">
        <f t="shared" si="3"/>
        <v>3.76125</v>
      </c>
      <c r="S8" s="37">
        <f t="shared" si="4"/>
        <v>0.60750000000000004</v>
      </c>
      <c r="T8" s="37">
        <f t="shared" si="10"/>
        <v>12.5</v>
      </c>
    </row>
    <row r="9" spans="1:20">
      <c r="A9" s="8" t="s">
        <v>51</v>
      </c>
      <c r="B9" s="196">
        <v>12.5</v>
      </c>
      <c r="C9" s="196">
        <v>12.5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5.2149999999999999</v>
      </c>
      <c r="J9" s="21">
        <f t="shared" si="6"/>
        <v>2.9162499999999998</v>
      </c>
      <c r="K9" s="21">
        <f t="shared" si="7"/>
        <v>3.76125</v>
      </c>
      <c r="L9" s="21">
        <f t="shared" si="8"/>
        <v>0.60750000000000004</v>
      </c>
      <c r="M9" s="160">
        <f t="shared" si="9"/>
        <v>12.5</v>
      </c>
      <c r="N9" s="22"/>
      <c r="P9" s="37">
        <f t="shared" si="1"/>
        <v>5.2149999999999999</v>
      </c>
      <c r="Q9" s="37">
        <f t="shared" si="2"/>
        <v>2.9162499999999998</v>
      </c>
      <c r="R9" s="37">
        <f t="shared" si="3"/>
        <v>3.76125</v>
      </c>
      <c r="S9" s="37">
        <f t="shared" si="4"/>
        <v>0.60750000000000004</v>
      </c>
      <c r="T9" s="37">
        <f t="shared" si="10"/>
        <v>12.5</v>
      </c>
    </row>
    <row r="10" spans="1:20">
      <c r="A10" s="8" t="s">
        <v>52</v>
      </c>
      <c r="B10" s="196">
        <v>12.5</v>
      </c>
      <c r="C10" s="196">
        <v>12.5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5.2149999999999999</v>
      </c>
      <c r="J10" s="21">
        <f t="shared" si="6"/>
        <v>2.9162499999999998</v>
      </c>
      <c r="K10" s="21">
        <f t="shared" si="7"/>
        <v>3.76125</v>
      </c>
      <c r="L10" s="21">
        <f t="shared" si="8"/>
        <v>0.60750000000000004</v>
      </c>
      <c r="M10" s="160">
        <f t="shared" si="9"/>
        <v>12.5</v>
      </c>
      <c r="N10" s="22"/>
      <c r="P10" s="37">
        <f t="shared" si="1"/>
        <v>5.2149999999999999</v>
      </c>
      <c r="Q10" s="37">
        <f t="shared" si="2"/>
        <v>2.9162499999999998</v>
      </c>
      <c r="R10" s="37">
        <f t="shared" si="3"/>
        <v>3.76125</v>
      </c>
      <c r="S10" s="37">
        <f t="shared" si="4"/>
        <v>0.60750000000000004</v>
      </c>
      <c r="T10" s="37">
        <f t="shared" si="10"/>
        <v>12.5</v>
      </c>
    </row>
    <row r="11" spans="1:20">
      <c r="A11" s="8" t="s">
        <v>53</v>
      </c>
      <c r="B11" s="196">
        <v>12.5</v>
      </c>
      <c r="C11" s="196">
        <v>12.5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5.2149999999999999</v>
      </c>
      <c r="J11" s="21">
        <f t="shared" si="6"/>
        <v>2.9162499999999998</v>
      </c>
      <c r="K11" s="21">
        <f t="shared" si="7"/>
        <v>3.76125</v>
      </c>
      <c r="L11" s="21">
        <f t="shared" si="8"/>
        <v>0.60750000000000004</v>
      </c>
      <c r="M11" s="160">
        <f t="shared" si="9"/>
        <v>12.5</v>
      </c>
      <c r="N11" s="22"/>
      <c r="P11" s="37">
        <f t="shared" si="1"/>
        <v>5.2149999999999999</v>
      </c>
      <c r="Q11" s="37">
        <f t="shared" si="2"/>
        <v>2.9162499999999998</v>
      </c>
      <c r="R11" s="37">
        <f t="shared" si="3"/>
        <v>3.76125</v>
      </c>
      <c r="S11" s="37">
        <f t="shared" si="4"/>
        <v>0.60750000000000004</v>
      </c>
      <c r="T11" s="37">
        <f t="shared" si="10"/>
        <v>12.5</v>
      </c>
    </row>
    <row r="12" spans="1:20">
      <c r="A12" s="8" t="s">
        <v>54</v>
      </c>
      <c r="B12" s="196">
        <v>12.5</v>
      </c>
      <c r="C12" s="196">
        <v>12.5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5.2149999999999999</v>
      </c>
      <c r="J12" s="21">
        <f t="shared" si="6"/>
        <v>2.9162499999999998</v>
      </c>
      <c r="K12" s="21">
        <f t="shared" si="7"/>
        <v>3.76125</v>
      </c>
      <c r="L12" s="21">
        <f t="shared" si="8"/>
        <v>0.60750000000000004</v>
      </c>
      <c r="M12" s="160">
        <f t="shared" si="9"/>
        <v>12.5</v>
      </c>
      <c r="N12" s="22"/>
      <c r="P12" s="37">
        <f t="shared" si="1"/>
        <v>5.2149999999999999</v>
      </c>
      <c r="Q12" s="37">
        <f t="shared" si="2"/>
        <v>2.9162499999999998</v>
      </c>
      <c r="R12" s="37">
        <f t="shared" si="3"/>
        <v>3.76125</v>
      </c>
      <c r="S12" s="37">
        <f t="shared" si="4"/>
        <v>0.60750000000000004</v>
      </c>
      <c r="T12" s="37">
        <f t="shared" si="10"/>
        <v>12.5</v>
      </c>
    </row>
    <row r="13" spans="1:20">
      <c r="A13" s="8" t="s">
        <v>55</v>
      </c>
      <c r="B13" s="196">
        <v>12.5</v>
      </c>
      <c r="C13" s="196">
        <v>12.5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5.2149999999999999</v>
      </c>
      <c r="J13" s="21">
        <f t="shared" si="6"/>
        <v>2.9162499999999998</v>
      </c>
      <c r="K13" s="21">
        <f t="shared" si="7"/>
        <v>3.76125</v>
      </c>
      <c r="L13" s="21">
        <f t="shared" si="8"/>
        <v>0.60750000000000004</v>
      </c>
      <c r="M13" s="160">
        <f t="shared" si="9"/>
        <v>12.5</v>
      </c>
      <c r="N13" s="22"/>
      <c r="P13" s="37">
        <f t="shared" si="1"/>
        <v>5.2149999999999999</v>
      </c>
      <c r="Q13" s="37">
        <f t="shared" si="2"/>
        <v>2.9162499999999998</v>
      </c>
      <c r="R13" s="37">
        <f t="shared" si="3"/>
        <v>3.76125</v>
      </c>
      <c r="S13" s="37">
        <f t="shared" si="4"/>
        <v>0.60750000000000004</v>
      </c>
      <c r="T13" s="37">
        <f t="shared" si="10"/>
        <v>12.5</v>
      </c>
    </row>
    <row r="14" spans="1:20">
      <c r="A14" s="8" t="s">
        <v>56</v>
      </c>
      <c r="B14" s="196">
        <v>12.5</v>
      </c>
      <c r="C14" s="196">
        <v>12.5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5.2149999999999999</v>
      </c>
      <c r="J14" s="21">
        <f t="shared" si="6"/>
        <v>2.9162499999999998</v>
      </c>
      <c r="K14" s="21">
        <f t="shared" si="7"/>
        <v>3.76125</v>
      </c>
      <c r="L14" s="21">
        <f t="shared" si="8"/>
        <v>0.60750000000000004</v>
      </c>
      <c r="M14" s="160">
        <f t="shared" si="9"/>
        <v>12.5</v>
      </c>
      <c r="N14" s="22"/>
      <c r="P14" s="37">
        <f t="shared" si="1"/>
        <v>5.2149999999999999</v>
      </c>
      <c r="Q14" s="37">
        <f t="shared" si="2"/>
        <v>2.9162499999999998</v>
      </c>
      <c r="R14" s="37">
        <f t="shared" si="3"/>
        <v>3.76125</v>
      </c>
      <c r="S14" s="37">
        <f t="shared" si="4"/>
        <v>0.60750000000000004</v>
      </c>
      <c r="T14" s="37">
        <f t="shared" si="10"/>
        <v>12.5</v>
      </c>
    </row>
    <row r="15" spans="1:20">
      <c r="A15" s="8" t="s">
        <v>57</v>
      </c>
      <c r="B15" s="196">
        <v>12.5</v>
      </c>
      <c r="C15" s="196">
        <v>12.5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5.2149999999999999</v>
      </c>
      <c r="J15" s="21">
        <f t="shared" si="6"/>
        <v>2.9162499999999998</v>
      </c>
      <c r="K15" s="21">
        <f t="shared" si="7"/>
        <v>3.76125</v>
      </c>
      <c r="L15" s="21">
        <f t="shared" si="8"/>
        <v>0.60750000000000004</v>
      </c>
      <c r="M15" s="160">
        <f t="shared" si="9"/>
        <v>12.5</v>
      </c>
      <c r="N15" s="22"/>
      <c r="P15" s="37">
        <f t="shared" si="1"/>
        <v>5.2149999999999999</v>
      </c>
      <c r="Q15" s="37">
        <f t="shared" si="2"/>
        <v>2.9162499999999998</v>
      </c>
      <c r="R15" s="37">
        <f t="shared" si="3"/>
        <v>3.76125</v>
      </c>
      <c r="S15" s="37">
        <f t="shared" si="4"/>
        <v>0.60750000000000004</v>
      </c>
      <c r="T15" s="37">
        <f t="shared" si="10"/>
        <v>12.5</v>
      </c>
    </row>
    <row r="16" spans="1:20">
      <c r="A16" s="8" t="s">
        <v>58</v>
      </c>
      <c r="B16" s="196">
        <v>12.5</v>
      </c>
      <c r="C16" s="196">
        <v>12.5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5.2149999999999999</v>
      </c>
      <c r="J16" s="21">
        <f t="shared" si="6"/>
        <v>2.9162499999999998</v>
      </c>
      <c r="K16" s="21">
        <f t="shared" si="7"/>
        <v>3.76125</v>
      </c>
      <c r="L16" s="21">
        <f t="shared" si="8"/>
        <v>0.60750000000000004</v>
      </c>
      <c r="M16" s="160">
        <f t="shared" si="9"/>
        <v>12.5</v>
      </c>
      <c r="N16" s="22"/>
      <c r="P16" s="37">
        <f t="shared" si="1"/>
        <v>5.2149999999999999</v>
      </c>
      <c r="Q16" s="37">
        <f t="shared" si="2"/>
        <v>2.9162499999999998</v>
      </c>
      <c r="R16" s="37">
        <f t="shared" si="3"/>
        <v>3.76125</v>
      </c>
      <c r="S16" s="37">
        <f t="shared" si="4"/>
        <v>0.60750000000000004</v>
      </c>
      <c r="T16" s="37">
        <f t="shared" si="10"/>
        <v>12.5</v>
      </c>
    </row>
    <row r="17" spans="1:20">
      <c r="A17" s="8" t="s">
        <v>59</v>
      </c>
      <c r="B17" s="196">
        <v>12.5</v>
      </c>
      <c r="C17" s="196">
        <v>12.5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5.2149999999999999</v>
      </c>
      <c r="J17" s="21">
        <f t="shared" si="6"/>
        <v>2.9162499999999998</v>
      </c>
      <c r="K17" s="21">
        <f t="shared" si="7"/>
        <v>3.76125</v>
      </c>
      <c r="L17" s="21">
        <f t="shared" si="8"/>
        <v>0.60750000000000004</v>
      </c>
      <c r="M17" s="160">
        <f t="shared" si="9"/>
        <v>12.5</v>
      </c>
      <c r="N17" s="22"/>
      <c r="P17" s="37">
        <f t="shared" si="1"/>
        <v>5.2149999999999999</v>
      </c>
      <c r="Q17" s="37">
        <f t="shared" si="2"/>
        <v>2.9162499999999998</v>
      </c>
      <c r="R17" s="37">
        <f t="shared" si="3"/>
        <v>3.76125</v>
      </c>
      <c r="S17" s="37">
        <f t="shared" si="4"/>
        <v>0.60750000000000004</v>
      </c>
      <c r="T17" s="37">
        <f t="shared" si="10"/>
        <v>12.5</v>
      </c>
    </row>
    <row r="18" spans="1:20">
      <c r="A18" s="8" t="s">
        <v>60</v>
      </c>
      <c r="B18" s="196">
        <v>12.5</v>
      </c>
      <c r="C18" s="196">
        <v>12.5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5.2149999999999999</v>
      </c>
      <c r="J18" s="21">
        <f t="shared" si="6"/>
        <v>2.9162499999999998</v>
      </c>
      <c r="K18" s="21">
        <f t="shared" si="7"/>
        <v>3.76125</v>
      </c>
      <c r="L18" s="21">
        <f t="shared" si="8"/>
        <v>0.60750000000000004</v>
      </c>
      <c r="M18" s="160">
        <f t="shared" si="9"/>
        <v>12.5</v>
      </c>
      <c r="N18" s="22"/>
      <c r="P18" s="37">
        <f t="shared" si="1"/>
        <v>5.2149999999999999</v>
      </c>
      <c r="Q18" s="37">
        <f t="shared" si="2"/>
        <v>2.9162499999999998</v>
      </c>
      <c r="R18" s="37">
        <f t="shared" si="3"/>
        <v>3.76125</v>
      </c>
      <c r="S18" s="37">
        <f t="shared" si="4"/>
        <v>0.60750000000000004</v>
      </c>
      <c r="T18" s="37">
        <f t="shared" si="10"/>
        <v>12.5</v>
      </c>
    </row>
    <row r="19" spans="1:20">
      <c r="A19" s="8" t="s">
        <v>61</v>
      </c>
      <c r="B19" s="196">
        <v>12.5</v>
      </c>
      <c r="C19" s="196">
        <v>12.5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5.2149999999999999</v>
      </c>
      <c r="J19" s="21">
        <f t="shared" si="6"/>
        <v>2.9162499999999998</v>
      </c>
      <c r="K19" s="21">
        <f t="shared" si="7"/>
        <v>3.76125</v>
      </c>
      <c r="L19" s="21">
        <f t="shared" si="8"/>
        <v>0.60750000000000004</v>
      </c>
      <c r="M19" s="160">
        <f t="shared" si="9"/>
        <v>12.5</v>
      </c>
      <c r="N19" s="22"/>
      <c r="P19" s="37">
        <f t="shared" si="1"/>
        <v>5.2149999999999999</v>
      </c>
      <c r="Q19" s="37">
        <f t="shared" si="2"/>
        <v>2.9162499999999998</v>
      </c>
      <c r="R19" s="37">
        <f t="shared" si="3"/>
        <v>3.76125</v>
      </c>
      <c r="S19" s="37">
        <f t="shared" si="4"/>
        <v>0.60750000000000004</v>
      </c>
      <c r="T19" s="37">
        <f t="shared" si="10"/>
        <v>12.5</v>
      </c>
    </row>
    <row r="20" spans="1:20">
      <c r="A20" s="8" t="s">
        <v>62</v>
      </c>
      <c r="B20" s="196">
        <v>12.5</v>
      </c>
      <c r="C20" s="196">
        <v>12.5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5.2149999999999999</v>
      </c>
      <c r="J20" s="21">
        <f t="shared" si="6"/>
        <v>2.9162499999999998</v>
      </c>
      <c r="K20" s="21">
        <f t="shared" si="7"/>
        <v>3.76125</v>
      </c>
      <c r="L20" s="21">
        <f t="shared" si="8"/>
        <v>0.60750000000000004</v>
      </c>
      <c r="M20" s="160">
        <f t="shared" si="9"/>
        <v>12.5</v>
      </c>
      <c r="N20" s="22"/>
      <c r="P20" s="37">
        <f t="shared" si="1"/>
        <v>5.2149999999999999</v>
      </c>
      <c r="Q20" s="37">
        <f t="shared" si="2"/>
        <v>2.9162499999999998</v>
      </c>
      <c r="R20" s="37">
        <f t="shared" si="3"/>
        <v>3.76125</v>
      </c>
      <c r="S20" s="37">
        <f t="shared" si="4"/>
        <v>0.60750000000000004</v>
      </c>
      <c r="T20" s="37">
        <f t="shared" si="10"/>
        <v>12.5</v>
      </c>
    </row>
    <row r="21" spans="1:20">
      <c r="A21" s="8" t="s">
        <v>63</v>
      </c>
      <c r="B21" s="196">
        <v>12.5</v>
      </c>
      <c r="C21" s="196">
        <v>12.5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5.2149999999999999</v>
      </c>
      <c r="J21" s="21">
        <f t="shared" si="6"/>
        <v>2.9162499999999998</v>
      </c>
      <c r="K21" s="21">
        <f t="shared" si="7"/>
        <v>3.76125</v>
      </c>
      <c r="L21" s="21">
        <f t="shared" si="8"/>
        <v>0.60750000000000004</v>
      </c>
      <c r="M21" s="160">
        <f t="shared" si="9"/>
        <v>12.5</v>
      </c>
      <c r="N21" s="22"/>
      <c r="P21" s="37">
        <f t="shared" si="1"/>
        <v>5.2149999999999999</v>
      </c>
      <c r="Q21" s="37">
        <f t="shared" si="2"/>
        <v>2.9162499999999998</v>
      </c>
      <c r="R21" s="37">
        <f t="shared" si="3"/>
        <v>3.76125</v>
      </c>
      <c r="S21" s="37">
        <f t="shared" si="4"/>
        <v>0.60750000000000004</v>
      </c>
      <c r="T21" s="37">
        <f t="shared" si="10"/>
        <v>12.5</v>
      </c>
    </row>
    <row r="22" spans="1:20">
      <c r="A22" s="8" t="s">
        <v>64</v>
      </c>
      <c r="B22" s="196">
        <v>12.5</v>
      </c>
      <c r="C22" s="196">
        <v>12.5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5.2149999999999999</v>
      </c>
      <c r="J22" s="21">
        <f t="shared" si="6"/>
        <v>2.9162499999999998</v>
      </c>
      <c r="K22" s="21">
        <f t="shared" si="7"/>
        <v>3.76125</v>
      </c>
      <c r="L22" s="21">
        <f t="shared" si="8"/>
        <v>0.60750000000000004</v>
      </c>
      <c r="M22" s="160">
        <f t="shared" si="9"/>
        <v>12.5</v>
      </c>
      <c r="N22" s="22"/>
      <c r="P22" s="37">
        <f t="shared" si="1"/>
        <v>5.2149999999999999</v>
      </c>
      <c r="Q22" s="37">
        <f t="shared" si="2"/>
        <v>2.9162499999999998</v>
      </c>
      <c r="R22" s="37">
        <f t="shared" si="3"/>
        <v>3.76125</v>
      </c>
      <c r="S22" s="37">
        <f t="shared" si="4"/>
        <v>0.60750000000000004</v>
      </c>
      <c r="T22" s="37">
        <f t="shared" si="10"/>
        <v>12.5</v>
      </c>
    </row>
    <row r="23" spans="1:20">
      <c r="A23" s="8" t="s">
        <v>65</v>
      </c>
      <c r="B23" s="196">
        <v>12.5</v>
      </c>
      <c r="C23" s="196">
        <v>12.5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5.2149999999999999</v>
      </c>
      <c r="J23" s="21">
        <f t="shared" si="6"/>
        <v>2.9162499999999998</v>
      </c>
      <c r="K23" s="21">
        <f t="shared" si="7"/>
        <v>3.76125</v>
      </c>
      <c r="L23" s="21">
        <f t="shared" si="8"/>
        <v>0.60750000000000004</v>
      </c>
      <c r="M23" s="160">
        <f t="shared" si="9"/>
        <v>12.5</v>
      </c>
      <c r="N23" s="22"/>
      <c r="P23" s="37">
        <f t="shared" si="1"/>
        <v>5.2149999999999999</v>
      </c>
      <c r="Q23" s="37">
        <f t="shared" si="2"/>
        <v>2.9162499999999998</v>
      </c>
      <c r="R23" s="37">
        <f t="shared" si="3"/>
        <v>3.76125</v>
      </c>
      <c r="S23" s="37">
        <f t="shared" si="4"/>
        <v>0.60750000000000004</v>
      </c>
      <c r="T23" s="37">
        <f t="shared" si="10"/>
        <v>12.5</v>
      </c>
    </row>
    <row r="24" spans="1:20">
      <c r="A24" s="8" t="s">
        <v>66</v>
      </c>
      <c r="B24" s="196">
        <v>12.5</v>
      </c>
      <c r="C24" s="196">
        <v>12.5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5.2149999999999999</v>
      </c>
      <c r="J24" s="21">
        <f t="shared" si="6"/>
        <v>2.9162499999999998</v>
      </c>
      <c r="K24" s="21">
        <f t="shared" si="7"/>
        <v>3.76125</v>
      </c>
      <c r="L24" s="21">
        <f t="shared" si="8"/>
        <v>0.60750000000000004</v>
      </c>
      <c r="M24" s="160">
        <f t="shared" si="9"/>
        <v>12.5</v>
      </c>
      <c r="N24" s="22"/>
      <c r="P24" s="37">
        <f t="shared" si="1"/>
        <v>5.2149999999999999</v>
      </c>
      <c r="Q24" s="37">
        <f t="shared" si="2"/>
        <v>2.9162499999999998</v>
      </c>
      <c r="R24" s="37">
        <f t="shared" si="3"/>
        <v>3.76125</v>
      </c>
      <c r="S24" s="37">
        <f t="shared" si="4"/>
        <v>0.60750000000000004</v>
      </c>
      <c r="T24" s="37">
        <f t="shared" si="10"/>
        <v>12.5</v>
      </c>
    </row>
    <row r="25" spans="1:20">
      <c r="A25" s="8" t="s">
        <v>67</v>
      </c>
      <c r="B25" s="196">
        <v>12.5</v>
      </c>
      <c r="C25" s="196">
        <v>12.5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5.2149999999999999</v>
      </c>
      <c r="J25" s="21">
        <f t="shared" si="6"/>
        <v>2.9162499999999998</v>
      </c>
      <c r="K25" s="21">
        <f t="shared" si="7"/>
        <v>3.76125</v>
      </c>
      <c r="L25" s="21">
        <f t="shared" si="8"/>
        <v>0.60750000000000004</v>
      </c>
      <c r="M25" s="160">
        <f t="shared" si="9"/>
        <v>12.5</v>
      </c>
      <c r="N25" s="22"/>
      <c r="P25" s="37">
        <f t="shared" si="1"/>
        <v>5.2149999999999999</v>
      </c>
      <c r="Q25" s="37">
        <f t="shared" si="2"/>
        <v>2.9162499999999998</v>
      </c>
      <c r="R25" s="37">
        <f t="shared" si="3"/>
        <v>3.76125</v>
      </c>
      <c r="S25" s="37">
        <f t="shared" si="4"/>
        <v>0.60750000000000004</v>
      </c>
      <c r="T25" s="37">
        <f t="shared" si="10"/>
        <v>12.5</v>
      </c>
    </row>
    <row r="26" spans="1:20">
      <c r="A26" s="8" t="s">
        <v>68</v>
      </c>
      <c r="B26" s="196">
        <v>12.5</v>
      </c>
      <c r="C26" s="196">
        <v>12.5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5.2149999999999999</v>
      </c>
      <c r="J26" s="21">
        <f t="shared" si="6"/>
        <v>2.9162499999999998</v>
      </c>
      <c r="K26" s="21">
        <f t="shared" si="7"/>
        <v>3.76125</v>
      </c>
      <c r="L26" s="21">
        <f t="shared" si="8"/>
        <v>0.60750000000000004</v>
      </c>
      <c r="M26" s="160">
        <f t="shared" si="9"/>
        <v>12.5</v>
      </c>
      <c r="N26" s="22"/>
      <c r="P26" s="37">
        <f t="shared" si="1"/>
        <v>5.2149999999999999</v>
      </c>
      <c r="Q26" s="37">
        <f t="shared" si="2"/>
        <v>2.9162499999999998</v>
      </c>
      <c r="R26" s="37">
        <f t="shared" si="3"/>
        <v>3.76125</v>
      </c>
      <c r="S26" s="37">
        <f t="shared" si="4"/>
        <v>0.60750000000000004</v>
      </c>
      <c r="T26" s="37">
        <f t="shared" si="10"/>
        <v>12.5</v>
      </c>
    </row>
    <row r="27" spans="1:20">
      <c r="A27" s="8" t="s">
        <v>69</v>
      </c>
      <c r="B27" s="196">
        <v>12.5</v>
      </c>
      <c r="C27" s="196">
        <v>12.5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5.2149999999999999</v>
      </c>
      <c r="J27" s="21">
        <f t="shared" si="6"/>
        <v>2.9162499999999998</v>
      </c>
      <c r="K27" s="21">
        <f t="shared" si="7"/>
        <v>3.76125</v>
      </c>
      <c r="L27" s="21">
        <f t="shared" si="8"/>
        <v>0.60750000000000004</v>
      </c>
      <c r="M27" s="160">
        <f t="shared" si="9"/>
        <v>12.5</v>
      </c>
      <c r="N27" s="22"/>
      <c r="P27" s="37">
        <f t="shared" si="1"/>
        <v>5.2149999999999999</v>
      </c>
      <c r="Q27" s="37">
        <f t="shared" si="2"/>
        <v>2.9162499999999998</v>
      </c>
      <c r="R27" s="37">
        <f t="shared" si="3"/>
        <v>3.76125</v>
      </c>
      <c r="S27" s="37">
        <f t="shared" si="4"/>
        <v>0.60750000000000004</v>
      </c>
      <c r="T27" s="37">
        <f t="shared" si="10"/>
        <v>12.5</v>
      </c>
    </row>
    <row r="28" spans="1:20">
      <c r="A28" s="8" t="s">
        <v>70</v>
      </c>
      <c r="B28" s="196">
        <v>12.5</v>
      </c>
      <c r="C28" s="196">
        <v>12.5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5.2149999999999999</v>
      </c>
      <c r="J28" s="21">
        <f t="shared" si="6"/>
        <v>2.9162499999999998</v>
      </c>
      <c r="K28" s="21">
        <f t="shared" si="7"/>
        <v>3.76125</v>
      </c>
      <c r="L28" s="21">
        <f t="shared" si="8"/>
        <v>0.60750000000000004</v>
      </c>
      <c r="M28" s="160">
        <f t="shared" si="9"/>
        <v>12.5</v>
      </c>
      <c r="N28" s="22"/>
      <c r="P28" s="37">
        <f t="shared" si="1"/>
        <v>5.2149999999999999</v>
      </c>
      <c r="Q28" s="37">
        <f t="shared" si="2"/>
        <v>2.9162499999999998</v>
      </c>
      <c r="R28" s="37">
        <f t="shared" si="3"/>
        <v>3.76125</v>
      </c>
      <c r="S28" s="37">
        <f t="shared" si="4"/>
        <v>0.60750000000000004</v>
      </c>
      <c r="T28" s="37">
        <f t="shared" si="10"/>
        <v>12.5</v>
      </c>
    </row>
    <row r="29" spans="1:20">
      <c r="A29" s="8" t="s">
        <v>71</v>
      </c>
      <c r="B29" s="196">
        <v>12.5</v>
      </c>
      <c r="C29" s="196">
        <v>12.5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5.2149999999999999</v>
      </c>
      <c r="J29" s="21">
        <f t="shared" si="6"/>
        <v>2.9162499999999998</v>
      </c>
      <c r="K29" s="21">
        <f t="shared" si="7"/>
        <v>3.76125</v>
      </c>
      <c r="L29" s="21">
        <f t="shared" si="8"/>
        <v>0.60750000000000004</v>
      </c>
      <c r="M29" s="160">
        <f t="shared" si="9"/>
        <v>12.5</v>
      </c>
      <c r="N29" s="22"/>
      <c r="P29" s="37">
        <f t="shared" si="1"/>
        <v>5.2149999999999999</v>
      </c>
      <c r="Q29" s="37">
        <f t="shared" si="2"/>
        <v>2.9162499999999998</v>
      </c>
      <c r="R29" s="37">
        <f t="shared" si="3"/>
        <v>3.76125</v>
      </c>
      <c r="S29" s="37">
        <f t="shared" si="4"/>
        <v>0.60750000000000004</v>
      </c>
      <c r="T29" s="37">
        <f t="shared" si="10"/>
        <v>12.5</v>
      </c>
    </row>
    <row r="30" spans="1:20">
      <c r="A30" s="8" t="s">
        <v>72</v>
      </c>
      <c r="B30" s="196">
        <v>12.5</v>
      </c>
      <c r="C30" s="196">
        <v>12.5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5.2149999999999999</v>
      </c>
      <c r="J30" s="21">
        <f t="shared" si="6"/>
        <v>2.9162499999999998</v>
      </c>
      <c r="K30" s="21">
        <f t="shared" si="7"/>
        <v>3.76125</v>
      </c>
      <c r="L30" s="21">
        <f t="shared" si="8"/>
        <v>0.60750000000000004</v>
      </c>
      <c r="M30" s="160">
        <f t="shared" si="9"/>
        <v>12.5</v>
      </c>
      <c r="N30" s="22"/>
      <c r="P30" s="37">
        <f t="shared" si="1"/>
        <v>5.2149999999999999</v>
      </c>
      <c r="Q30" s="37">
        <f t="shared" si="2"/>
        <v>2.9162499999999998</v>
      </c>
      <c r="R30" s="37">
        <f t="shared" si="3"/>
        <v>3.76125</v>
      </c>
      <c r="S30" s="37">
        <f t="shared" si="4"/>
        <v>0.60750000000000004</v>
      </c>
      <c r="T30" s="37">
        <f t="shared" si="10"/>
        <v>12.5</v>
      </c>
    </row>
    <row r="31" spans="1:20">
      <c r="A31" s="8" t="s">
        <v>73</v>
      </c>
      <c r="B31" s="196">
        <v>12.5</v>
      </c>
      <c r="C31" s="196">
        <v>12.5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5.2149999999999999</v>
      </c>
      <c r="J31" s="21">
        <f t="shared" si="6"/>
        <v>2.9162499999999998</v>
      </c>
      <c r="K31" s="21">
        <f t="shared" si="7"/>
        <v>3.76125</v>
      </c>
      <c r="L31" s="21">
        <f t="shared" si="8"/>
        <v>0.60750000000000004</v>
      </c>
      <c r="M31" s="160">
        <f t="shared" si="9"/>
        <v>12.5</v>
      </c>
      <c r="N31" s="22"/>
      <c r="P31" s="37">
        <f t="shared" si="1"/>
        <v>5.2149999999999999</v>
      </c>
      <c r="Q31" s="37">
        <f t="shared" si="2"/>
        <v>2.9162499999999998</v>
      </c>
      <c r="R31" s="37">
        <f t="shared" si="3"/>
        <v>3.76125</v>
      </c>
      <c r="S31" s="37">
        <f t="shared" si="4"/>
        <v>0.60750000000000004</v>
      </c>
      <c r="T31" s="37">
        <f t="shared" si="10"/>
        <v>12.5</v>
      </c>
    </row>
    <row r="32" spans="1:20">
      <c r="A32" s="8" t="s">
        <v>74</v>
      </c>
      <c r="B32" s="196">
        <v>12.5</v>
      </c>
      <c r="C32" s="196">
        <v>12.5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5.2149999999999999</v>
      </c>
      <c r="J32" s="21">
        <f t="shared" si="6"/>
        <v>2.9162499999999998</v>
      </c>
      <c r="K32" s="21">
        <f t="shared" si="7"/>
        <v>3.76125</v>
      </c>
      <c r="L32" s="21">
        <f t="shared" si="8"/>
        <v>0.60750000000000004</v>
      </c>
      <c r="M32" s="160">
        <f t="shared" si="9"/>
        <v>12.5</v>
      </c>
      <c r="N32" s="22"/>
      <c r="P32" s="37">
        <f t="shared" si="1"/>
        <v>5.2149999999999999</v>
      </c>
      <c r="Q32" s="37">
        <f t="shared" si="2"/>
        <v>2.9162499999999998</v>
      </c>
      <c r="R32" s="37">
        <f t="shared" si="3"/>
        <v>3.76125</v>
      </c>
      <c r="S32" s="37">
        <f t="shared" si="4"/>
        <v>0.60750000000000004</v>
      </c>
      <c r="T32" s="37">
        <f t="shared" si="10"/>
        <v>12.5</v>
      </c>
    </row>
    <row r="33" spans="1:20">
      <c r="A33" s="8" t="s">
        <v>75</v>
      </c>
      <c r="B33" s="196">
        <v>12.5</v>
      </c>
      <c r="C33" s="196">
        <v>12.5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5.2149999999999999</v>
      </c>
      <c r="J33" s="21">
        <f t="shared" si="6"/>
        <v>2.9162499999999998</v>
      </c>
      <c r="K33" s="21">
        <f t="shared" si="7"/>
        <v>3.76125</v>
      </c>
      <c r="L33" s="21">
        <f t="shared" si="8"/>
        <v>0.60750000000000004</v>
      </c>
      <c r="M33" s="160">
        <f t="shared" si="9"/>
        <v>12.5</v>
      </c>
      <c r="N33" s="22"/>
      <c r="P33" s="37">
        <f t="shared" si="1"/>
        <v>5.2149999999999999</v>
      </c>
      <c r="Q33" s="37">
        <f t="shared" si="2"/>
        <v>2.9162499999999998</v>
      </c>
      <c r="R33" s="37">
        <f t="shared" si="3"/>
        <v>3.76125</v>
      </c>
      <c r="S33" s="37">
        <f t="shared" si="4"/>
        <v>0.60750000000000004</v>
      </c>
      <c r="T33" s="37">
        <f t="shared" si="10"/>
        <v>12.5</v>
      </c>
    </row>
    <row r="34" spans="1:20">
      <c r="A34" s="8" t="s">
        <v>76</v>
      </c>
      <c r="B34" s="196">
        <v>12.5</v>
      </c>
      <c r="C34" s="196">
        <v>12.5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5.2149999999999999</v>
      </c>
      <c r="J34" s="21">
        <f t="shared" si="6"/>
        <v>2.9162499999999998</v>
      </c>
      <c r="K34" s="21">
        <f t="shared" si="7"/>
        <v>3.76125</v>
      </c>
      <c r="L34" s="21">
        <f t="shared" si="8"/>
        <v>0.60750000000000004</v>
      </c>
      <c r="M34" s="160">
        <f t="shared" si="9"/>
        <v>12.5</v>
      </c>
      <c r="N34" s="22"/>
      <c r="P34" s="37">
        <f t="shared" si="1"/>
        <v>5.2149999999999999</v>
      </c>
      <c r="Q34" s="37">
        <f t="shared" si="2"/>
        <v>2.9162499999999998</v>
      </c>
      <c r="R34" s="37">
        <f t="shared" si="3"/>
        <v>3.76125</v>
      </c>
      <c r="S34" s="37">
        <f t="shared" si="4"/>
        <v>0.60750000000000004</v>
      </c>
      <c r="T34" s="37">
        <f t="shared" si="10"/>
        <v>12.5</v>
      </c>
    </row>
    <row r="35" spans="1:20">
      <c r="A35" s="8" t="s">
        <v>77</v>
      </c>
      <c r="B35" s="196">
        <v>12.5</v>
      </c>
      <c r="C35" s="196">
        <v>12.5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5.2149999999999999</v>
      </c>
      <c r="J35" s="21">
        <f t="shared" si="6"/>
        <v>2.9162499999999998</v>
      </c>
      <c r="K35" s="21">
        <f t="shared" si="7"/>
        <v>3.76125</v>
      </c>
      <c r="L35" s="21">
        <f t="shared" si="8"/>
        <v>0.60750000000000004</v>
      </c>
      <c r="M35" s="160">
        <f t="shared" si="9"/>
        <v>12.5</v>
      </c>
      <c r="N35" s="22"/>
      <c r="P35" s="37">
        <f t="shared" ref="P35:P66" si="12">I35</f>
        <v>5.2149999999999999</v>
      </c>
      <c r="Q35" s="37">
        <f t="shared" ref="Q35:Q66" si="13">J35</f>
        <v>2.9162499999999998</v>
      </c>
      <c r="R35" s="37">
        <f t="shared" ref="R35:R66" si="14">K35</f>
        <v>3.76125</v>
      </c>
      <c r="S35" s="37">
        <f t="shared" ref="S35:S66" si="15">L35</f>
        <v>0.60750000000000004</v>
      </c>
      <c r="T35" s="37">
        <f t="shared" si="10"/>
        <v>12.5</v>
      </c>
    </row>
    <row r="36" spans="1:20">
      <c r="A36" s="8" t="s">
        <v>78</v>
      </c>
      <c r="B36" s="196">
        <v>12.5</v>
      </c>
      <c r="C36" s="196">
        <v>12.5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5.2149999999999999</v>
      </c>
      <c r="J36" s="21">
        <f t="shared" si="6"/>
        <v>2.9162499999999998</v>
      </c>
      <c r="K36" s="21">
        <f t="shared" si="7"/>
        <v>3.76125</v>
      </c>
      <c r="L36" s="21">
        <f t="shared" si="8"/>
        <v>0.60750000000000004</v>
      </c>
      <c r="M36" s="160">
        <f t="shared" si="9"/>
        <v>12.5</v>
      </c>
      <c r="N36" s="22"/>
      <c r="P36" s="37">
        <f t="shared" si="12"/>
        <v>5.2149999999999999</v>
      </c>
      <c r="Q36" s="37">
        <f t="shared" si="13"/>
        <v>2.9162499999999998</v>
      </c>
      <c r="R36" s="37">
        <f t="shared" si="14"/>
        <v>3.76125</v>
      </c>
      <c r="S36" s="37">
        <f t="shared" si="15"/>
        <v>0.60750000000000004</v>
      </c>
      <c r="T36" s="37">
        <f t="shared" si="10"/>
        <v>12.5</v>
      </c>
    </row>
    <row r="37" spans="1:20">
      <c r="A37" s="8" t="s">
        <v>79</v>
      </c>
      <c r="B37" s="196">
        <v>12.5</v>
      </c>
      <c r="C37" s="196">
        <v>12.5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5.2149999999999999</v>
      </c>
      <c r="J37" s="21">
        <f t="shared" si="6"/>
        <v>2.9162499999999998</v>
      </c>
      <c r="K37" s="21">
        <f t="shared" si="7"/>
        <v>3.76125</v>
      </c>
      <c r="L37" s="21">
        <f t="shared" si="8"/>
        <v>0.60750000000000004</v>
      </c>
      <c r="M37" s="160">
        <f t="shared" si="9"/>
        <v>12.5</v>
      </c>
      <c r="N37" s="22"/>
      <c r="P37" s="37">
        <f t="shared" si="12"/>
        <v>5.2149999999999999</v>
      </c>
      <c r="Q37" s="37">
        <f t="shared" si="13"/>
        <v>2.9162499999999998</v>
      </c>
      <c r="R37" s="37">
        <f t="shared" si="14"/>
        <v>3.76125</v>
      </c>
      <c r="S37" s="37">
        <f t="shared" si="15"/>
        <v>0.60750000000000004</v>
      </c>
      <c r="T37" s="37">
        <f t="shared" si="10"/>
        <v>12.5</v>
      </c>
    </row>
    <row r="38" spans="1:20">
      <c r="A38" s="8" t="s">
        <v>80</v>
      </c>
      <c r="B38" s="196">
        <v>12.5</v>
      </c>
      <c r="C38" s="196">
        <v>12.5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5.2149999999999999</v>
      </c>
      <c r="J38" s="21">
        <f t="shared" si="6"/>
        <v>2.9162499999999998</v>
      </c>
      <c r="K38" s="21">
        <f t="shared" si="7"/>
        <v>3.76125</v>
      </c>
      <c r="L38" s="21">
        <f t="shared" si="8"/>
        <v>0.60750000000000004</v>
      </c>
      <c r="M38" s="160">
        <f t="shared" si="9"/>
        <v>12.5</v>
      </c>
      <c r="N38" s="22"/>
      <c r="P38" s="37">
        <f t="shared" si="12"/>
        <v>5.2149999999999999</v>
      </c>
      <c r="Q38" s="37">
        <f t="shared" si="13"/>
        <v>2.9162499999999998</v>
      </c>
      <c r="R38" s="37">
        <f t="shared" si="14"/>
        <v>3.76125</v>
      </c>
      <c r="S38" s="37">
        <f t="shared" si="15"/>
        <v>0.60750000000000004</v>
      </c>
      <c r="T38" s="37">
        <f t="shared" si="10"/>
        <v>12.5</v>
      </c>
    </row>
    <row r="39" spans="1:20">
      <c r="A39" s="8" t="s">
        <v>81</v>
      </c>
      <c r="B39" s="196">
        <v>12.5</v>
      </c>
      <c r="C39" s="196">
        <v>12.5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5.2149999999999999</v>
      </c>
      <c r="J39" s="21">
        <f t="shared" si="6"/>
        <v>2.9162499999999998</v>
      </c>
      <c r="K39" s="21">
        <f t="shared" si="7"/>
        <v>3.76125</v>
      </c>
      <c r="L39" s="21">
        <f t="shared" si="8"/>
        <v>0.60750000000000004</v>
      </c>
      <c r="M39" s="160">
        <f t="shared" si="9"/>
        <v>12.5</v>
      </c>
      <c r="N39" s="22"/>
      <c r="P39" s="37">
        <f t="shared" si="12"/>
        <v>5.2149999999999999</v>
      </c>
      <c r="Q39" s="37">
        <f t="shared" si="13"/>
        <v>2.9162499999999998</v>
      </c>
      <c r="R39" s="37">
        <f t="shared" si="14"/>
        <v>3.76125</v>
      </c>
      <c r="S39" s="37">
        <f t="shared" si="15"/>
        <v>0.60750000000000004</v>
      </c>
      <c r="T39" s="37">
        <f t="shared" si="10"/>
        <v>12.5</v>
      </c>
    </row>
    <row r="40" spans="1:20">
      <c r="A40" s="8" t="s">
        <v>82</v>
      </c>
      <c r="B40" s="196">
        <v>12.5</v>
      </c>
      <c r="C40" s="196">
        <v>12.5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5.2149999999999999</v>
      </c>
      <c r="J40" s="21">
        <f t="shared" si="6"/>
        <v>2.9162499999999998</v>
      </c>
      <c r="K40" s="21">
        <f t="shared" si="7"/>
        <v>3.76125</v>
      </c>
      <c r="L40" s="21">
        <f t="shared" si="8"/>
        <v>0.60750000000000004</v>
      </c>
      <c r="M40" s="160">
        <f t="shared" si="9"/>
        <v>12.5</v>
      </c>
      <c r="N40" s="22"/>
      <c r="P40" s="37">
        <f t="shared" si="12"/>
        <v>5.2149999999999999</v>
      </c>
      <c r="Q40" s="37">
        <f t="shared" si="13"/>
        <v>2.9162499999999998</v>
      </c>
      <c r="R40" s="37">
        <f t="shared" si="14"/>
        <v>3.76125</v>
      </c>
      <c r="S40" s="37">
        <f t="shared" si="15"/>
        <v>0.60750000000000004</v>
      </c>
      <c r="T40" s="37">
        <f t="shared" si="10"/>
        <v>12.5</v>
      </c>
    </row>
    <row r="41" spans="1:20">
      <c r="A41" s="8" t="s">
        <v>83</v>
      </c>
      <c r="B41" s="196">
        <v>12.5</v>
      </c>
      <c r="C41" s="196">
        <v>12.5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5.2149999999999999</v>
      </c>
      <c r="J41" s="21">
        <f t="shared" si="6"/>
        <v>2.9162499999999998</v>
      </c>
      <c r="K41" s="21">
        <f t="shared" si="7"/>
        <v>3.76125</v>
      </c>
      <c r="L41" s="21">
        <f t="shared" si="8"/>
        <v>0.60750000000000004</v>
      </c>
      <c r="M41" s="160">
        <f t="shared" si="9"/>
        <v>12.5</v>
      </c>
      <c r="N41" s="22"/>
      <c r="P41" s="37">
        <f t="shared" si="12"/>
        <v>5.2149999999999999</v>
      </c>
      <c r="Q41" s="37">
        <f t="shared" si="13"/>
        <v>2.9162499999999998</v>
      </c>
      <c r="R41" s="37">
        <f t="shared" si="14"/>
        <v>3.76125</v>
      </c>
      <c r="S41" s="37">
        <f t="shared" si="15"/>
        <v>0.60750000000000004</v>
      </c>
      <c r="T41" s="37">
        <f t="shared" si="10"/>
        <v>12.5</v>
      </c>
    </row>
    <row r="42" spans="1:20">
      <c r="A42" s="8" t="s">
        <v>84</v>
      </c>
      <c r="B42" s="196">
        <v>12.5</v>
      </c>
      <c r="C42" s="196">
        <v>12.5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5.2149999999999999</v>
      </c>
      <c r="J42" s="21">
        <f t="shared" si="6"/>
        <v>2.9162499999999998</v>
      </c>
      <c r="K42" s="21">
        <f t="shared" si="7"/>
        <v>3.76125</v>
      </c>
      <c r="L42" s="21">
        <f t="shared" si="8"/>
        <v>0.60750000000000004</v>
      </c>
      <c r="M42" s="160">
        <f t="shared" si="9"/>
        <v>12.5</v>
      </c>
      <c r="N42" s="22"/>
      <c r="P42" s="37">
        <f t="shared" si="12"/>
        <v>5.2149999999999999</v>
      </c>
      <c r="Q42" s="37">
        <f t="shared" si="13"/>
        <v>2.9162499999999998</v>
      </c>
      <c r="R42" s="37">
        <f t="shared" si="14"/>
        <v>3.76125</v>
      </c>
      <c r="S42" s="37">
        <f t="shared" si="15"/>
        <v>0.60750000000000004</v>
      </c>
      <c r="T42" s="37">
        <f t="shared" si="10"/>
        <v>12.5</v>
      </c>
    </row>
    <row r="43" spans="1:20">
      <c r="A43" s="8" t="s">
        <v>85</v>
      </c>
      <c r="B43" s="196">
        <v>12.5</v>
      </c>
      <c r="C43" s="196">
        <v>12.5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5.2149999999999999</v>
      </c>
      <c r="J43" s="21">
        <f t="shared" si="6"/>
        <v>2.9162499999999998</v>
      </c>
      <c r="K43" s="21">
        <f t="shared" si="7"/>
        <v>3.76125</v>
      </c>
      <c r="L43" s="21">
        <f t="shared" si="8"/>
        <v>0.60750000000000004</v>
      </c>
      <c r="M43" s="160">
        <f t="shared" si="9"/>
        <v>12.5</v>
      </c>
      <c r="N43" s="22"/>
      <c r="P43" s="37">
        <f t="shared" si="12"/>
        <v>5.2149999999999999</v>
      </c>
      <c r="Q43" s="37">
        <f t="shared" si="13"/>
        <v>2.9162499999999998</v>
      </c>
      <c r="R43" s="37">
        <f t="shared" si="14"/>
        <v>3.76125</v>
      </c>
      <c r="S43" s="37">
        <f t="shared" si="15"/>
        <v>0.60750000000000004</v>
      </c>
      <c r="T43" s="37">
        <f t="shared" si="10"/>
        <v>12.5</v>
      </c>
    </row>
    <row r="44" spans="1:20">
      <c r="A44" s="8" t="s">
        <v>86</v>
      </c>
      <c r="B44" s="196">
        <v>12.5</v>
      </c>
      <c r="C44" s="196">
        <v>12.5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5.2149999999999999</v>
      </c>
      <c r="J44" s="21">
        <f t="shared" si="6"/>
        <v>2.9162499999999998</v>
      </c>
      <c r="K44" s="21">
        <f t="shared" si="7"/>
        <v>3.76125</v>
      </c>
      <c r="L44" s="21">
        <f t="shared" si="8"/>
        <v>0.60750000000000004</v>
      </c>
      <c r="M44" s="160">
        <f t="shared" si="9"/>
        <v>12.5</v>
      </c>
      <c r="N44" s="22"/>
      <c r="P44" s="37">
        <f t="shared" si="12"/>
        <v>5.2149999999999999</v>
      </c>
      <c r="Q44" s="37">
        <f t="shared" si="13"/>
        <v>2.9162499999999998</v>
      </c>
      <c r="R44" s="37">
        <f t="shared" si="14"/>
        <v>3.76125</v>
      </c>
      <c r="S44" s="37">
        <f t="shared" si="15"/>
        <v>0.60750000000000004</v>
      </c>
      <c r="T44" s="37">
        <f t="shared" si="10"/>
        <v>12.5</v>
      </c>
    </row>
    <row r="45" spans="1:20">
      <c r="A45" s="8" t="s">
        <v>87</v>
      </c>
      <c r="B45" s="196">
        <v>12.5</v>
      </c>
      <c r="C45" s="196">
        <v>12.5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5.2149999999999999</v>
      </c>
      <c r="J45" s="21">
        <f t="shared" si="6"/>
        <v>2.9162499999999998</v>
      </c>
      <c r="K45" s="21">
        <f t="shared" si="7"/>
        <v>3.76125</v>
      </c>
      <c r="L45" s="21">
        <f t="shared" si="8"/>
        <v>0.60750000000000004</v>
      </c>
      <c r="M45" s="160">
        <f t="shared" si="9"/>
        <v>12.5</v>
      </c>
      <c r="N45" s="22"/>
      <c r="P45" s="37">
        <f t="shared" si="12"/>
        <v>5.2149999999999999</v>
      </c>
      <c r="Q45" s="37">
        <f t="shared" si="13"/>
        <v>2.9162499999999998</v>
      </c>
      <c r="R45" s="37">
        <f t="shared" si="14"/>
        <v>3.76125</v>
      </c>
      <c r="S45" s="37">
        <f t="shared" si="15"/>
        <v>0.60750000000000004</v>
      </c>
      <c r="T45" s="37">
        <f t="shared" si="10"/>
        <v>12.5</v>
      </c>
    </row>
    <row r="46" spans="1:20">
      <c r="A46" s="8" t="s">
        <v>88</v>
      </c>
      <c r="B46" s="196">
        <v>12.5</v>
      </c>
      <c r="C46" s="196">
        <v>12.5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5.2149999999999999</v>
      </c>
      <c r="J46" s="21">
        <f t="shared" si="6"/>
        <v>2.9162499999999998</v>
      </c>
      <c r="K46" s="21">
        <f t="shared" si="7"/>
        <v>3.76125</v>
      </c>
      <c r="L46" s="21">
        <f t="shared" si="8"/>
        <v>0.60750000000000004</v>
      </c>
      <c r="M46" s="160">
        <f t="shared" si="9"/>
        <v>12.5</v>
      </c>
      <c r="N46" s="22"/>
      <c r="P46" s="37">
        <f t="shared" si="12"/>
        <v>5.2149999999999999</v>
      </c>
      <c r="Q46" s="37">
        <f t="shared" si="13"/>
        <v>2.9162499999999998</v>
      </c>
      <c r="R46" s="37">
        <f t="shared" si="14"/>
        <v>3.76125</v>
      </c>
      <c r="S46" s="37">
        <f t="shared" si="15"/>
        <v>0.60750000000000004</v>
      </c>
      <c r="T46" s="37">
        <f t="shared" si="10"/>
        <v>12.5</v>
      </c>
    </row>
    <row r="47" spans="1:20">
      <c r="A47" s="8" t="s">
        <v>89</v>
      </c>
      <c r="B47" s="196">
        <v>24</v>
      </c>
      <c r="C47" s="196">
        <v>12.5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5.2149999999999999</v>
      </c>
      <c r="J47" s="21">
        <f t="shared" si="6"/>
        <v>2.9162499999999998</v>
      </c>
      <c r="K47" s="21">
        <f t="shared" si="7"/>
        <v>3.76125</v>
      </c>
      <c r="L47" s="21">
        <f t="shared" si="8"/>
        <v>0.60750000000000004</v>
      </c>
      <c r="M47" s="160">
        <f t="shared" si="9"/>
        <v>12.5</v>
      </c>
      <c r="N47" s="22"/>
      <c r="P47" s="37">
        <f t="shared" si="12"/>
        <v>5.2149999999999999</v>
      </c>
      <c r="Q47" s="37">
        <f t="shared" si="13"/>
        <v>2.9162499999999998</v>
      </c>
      <c r="R47" s="37">
        <f t="shared" si="14"/>
        <v>3.76125</v>
      </c>
      <c r="S47" s="37">
        <f t="shared" si="15"/>
        <v>0.60750000000000004</v>
      </c>
      <c r="T47" s="37">
        <f t="shared" si="10"/>
        <v>12.5</v>
      </c>
    </row>
    <row r="48" spans="1:20">
      <c r="A48" s="8" t="s">
        <v>90</v>
      </c>
      <c r="B48" s="196">
        <v>24</v>
      </c>
      <c r="C48" s="196">
        <v>24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10.0128</v>
      </c>
      <c r="J48" s="21">
        <f t="shared" si="6"/>
        <v>5.5991999999999997</v>
      </c>
      <c r="K48" s="21">
        <f t="shared" si="7"/>
        <v>7.2215999999999996</v>
      </c>
      <c r="L48" s="21">
        <f t="shared" si="8"/>
        <v>1.1664000000000001</v>
      </c>
      <c r="M48" s="160">
        <f t="shared" si="9"/>
        <v>24</v>
      </c>
      <c r="N48" s="22"/>
      <c r="P48" s="37">
        <f t="shared" si="12"/>
        <v>10.0128</v>
      </c>
      <c r="Q48" s="37">
        <f t="shared" si="13"/>
        <v>5.5991999999999997</v>
      </c>
      <c r="R48" s="37">
        <f t="shared" si="14"/>
        <v>7.2215999999999996</v>
      </c>
      <c r="S48" s="37">
        <f t="shared" si="15"/>
        <v>1.1664000000000001</v>
      </c>
      <c r="T48" s="37">
        <f t="shared" si="10"/>
        <v>24</v>
      </c>
    </row>
    <row r="49" spans="1:20">
      <c r="A49" s="8" t="s">
        <v>91</v>
      </c>
      <c r="B49" s="196">
        <v>24</v>
      </c>
      <c r="C49" s="196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60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196">
        <v>24</v>
      </c>
      <c r="C50" s="196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60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196">
        <v>24</v>
      </c>
      <c r="C51" s="196">
        <v>24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10.0128</v>
      </c>
      <c r="J51" s="21">
        <f t="shared" si="6"/>
        <v>5.5991999999999997</v>
      </c>
      <c r="K51" s="21">
        <f t="shared" si="7"/>
        <v>7.2215999999999996</v>
      </c>
      <c r="L51" s="21">
        <f t="shared" si="8"/>
        <v>1.1664000000000001</v>
      </c>
      <c r="M51" s="160">
        <f t="shared" si="9"/>
        <v>24</v>
      </c>
      <c r="N51" s="22"/>
      <c r="P51" s="37">
        <f t="shared" si="12"/>
        <v>10.0128</v>
      </c>
      <c r="Q51" s="37">
        <f t="shared" si="13"/>
        <v>5.5991999999999997</v>
      </c>
      <c r="R51" s="37">
        <f t="shared" si="14"/>
        <v>7.2215999999999996</v>
      </c>
      <c r="S51" s="37">
        <f t="shared" si="15"/>
        <v>1.1664000000000001</v>
      </c>
      <c r="T51" s="37">
        <f t="shared" si="10"/>
        <v>24</v>
      </c>
    </row>
    <row r="52" spans="1:20">
      <c r="A52" s="8" t="s">
        <v>94</v>
      </c>
      <c r="B52" s="196">
        <v>24</v>
      </c>
      <c r="C52" s="196">
        <v>24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10.0128</v>
      </c>
      <c r="J52" s="21">
        <f t="shared" si="6"/>
        <v>5.5991999999999997</v>
      </c>
      <c r="K52" s="21">
        <f t="shared" si="7"/>
        <v>7.2215999999999996</v>
      </c>
      <c r="L52" s="21">
        <f t="shared" si="8"/>
        <v>1.1664000000000001</v>
      </c>
      <c r="M52" s="160">
        <f t="shared" si="9"/>
        <v>24</v>
      </c>
      <c r="N52" s="22"/>
      <c r="P52" s="37">
        <f t="shared" si="12"/>
        <v>10.0128</v>
      </c>
      <c r="Q52" s="37">
        <f t="shared" si="13"/>
        <v>5.5991999999999997</v>
      </c>
      <c r="R52" s="37">
        <f t="shared" si="14"/>
        <v>7.2215999999999996</v>
      </c>
      <c r="S52" s="37">
        <f t="shared" si="15"/>
        <v>1.1664000000000001</v>
      </c>
      <c r="T52" s="37">
        <f t="shared" si="10"/>
        <v>24</v>
      </c>
    </row>
    <row r="53" spans="1:20">
      <c r="A53" s="8" t="s">
        <v>95</v>
      </c>
      <c r="B53" s="196">
        <v>24</v>
      </c>
      <c r="C53" s="196">
        <v>24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10.0128</v>
      </c>
      <c r="J53" s="21">
        <f t="shared" si="6"/>
        <v>5.5991999999999997</v>
      </c>
      <c r="K53" s="21">
        <f t="shared" si="7"/>
        <v>7.2215999999999996</v>
      </c>
      <c r="L53" s="21">
        <f t="shared" si="8"/>
        <v>1.1664000000000001</v>
      </c>
      <c r="M53" s="160">
        <f t="shared" si="9"/>
        <v>24</v>
      </c>
      <c r="N53" s="22"/>
      <c r="P53" s="37">
        <f t="shared" si="12"/>
        <v>10.0128</v>
      </c>
      <c r="Q53" s="37">
        <f t="shared" si="13"/>
        <v>5.5991999999999997</v>
      </c>
      <c r="R53" s="37">
        <f t="shared" si="14"/>
        <v>7.2215999999999996</v>
      </c>
      <c r="S53" s="37">
        <f t="shared" si="15"/>
        <v>1.1664000000000001</v>
      </c>
      <c r="T53" s="37">
        <f t="shared" si="10"/>
        <v>24</v>
      </c>
    </row>
    <row r="54" spans="1:20">
      <c r="A54" s="8" t="s">
        <v>96</v>
      </c>
      <c r="B54" s="196">
        <v>24</v>
      </c>
      <c r="C54" s="196">
        <v>24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10.0128</v>
      </c>
      <c r="J54" s="21">
        <f t="shared" si="6"/>
        <v>5.5991999999999997</v>
      </c>
      <c r="K54" s="21">
        <f t="shared" si="7"/>
        <v>7.2215999999999996</v>
      </c>
      <c r="L54" s="21">
        <f t="shared" si="8"/>
        <v>1.1664000000000001</v>
      </c>
      <c r="M54" s="160">
        <f t="shared" si="9"/>
        <v>24</v>
      </c>
      <c r="N54" s="22"/>
      <c r="P54" s="37">
        <f t="shared" si="12"/>
        <v>10.0128</v>
      </c>
      <c r="Q54" s="37">
        <f t="shared" si="13"/>
        <v>5.5991999999999997</v>
      </c>
      <c r="R54" s="37">
        <f t="shared" si="14"/>
        <v>7.2215999999999996</v>
      </c>
      <c r="S54" s="37">
        <f t="shared" si="15"/>
        <v>1.1664000000000001</v>
      </c>
      <c r="T54" s="37">
        <f t="shared" si="10"/>
        <v>24</v>
      </c>
    </row>
    <row r="55" spans="1:20">
      <c r="A55" s="8" t="s">
        <v>97</v>
      </c>
      <c r="B55" s="196">
        <v>24</v>
      </c>
      <c r="C55" s="196">
        <v>24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10.0128</v>
      </c>
      <c r="J55" s="21">
        <f t="shared" si="6"/>
        <v>5.5991999999999997</v>
      </c>
      <c r="K55" s="21">
        <f t="shared" si="7"/>
        <v>7.2215999999999996</v>
      </c>
      <c r="L55" s="21">
        <f t="shared" si="8"/>
        <v>1.1664000000000001</v>
      </c>
      <c r="M55" s="160">
        <f t="shared" si="9"/>
        <v>24</v>
      </c>
      <c r="N55" s="22"/>
      <c r="P55" s="37">
        <f t="shared" si="12"/>
        <v>10.0128</v>
      </c>
      <c r="Q55" s="37">
        <f t="shared" si="13"/>
        <v>5.5991999999999997</v>
      </c>
      <c r="R55" s="37">
        <f t="shared" si="14"/>
        <v>7.2215999999999996</v>
      </c>
      <c r="S55" s="37">
        <f t="shared" si="15"/>
        <v>1.1664000000000001</v>
      </c>
      <c r="T55" s="37">
        <f t="shared" si="10"/>
        <v>24</v>
      </c>
    </row>
    <row r="56" spans="1:20">
      <c r="A56" s="8" t="s">
        <v>98</v>
      </c>
      <c r="B56" s="196">
        <v>24</v>
      </c>
      <c r="C56" s="196">
        <v>24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10.0128</v>
      </c>
      <c r="J56" s="21">
        <f t="shared" si="6"/>
        <v>5.5991999999999997</v>
      </c>
      <c r="K56" s="21">
        <f t="shared" si="7"/>
        <v>7.2215999999999996</v>
      </c>
      <c r="L56" s="21">
        <f t="shared" si="8"/>
        <v>1.1664000000000001</v>
      </c>
      <c r="M56" s="160">
        <f t="shared" si="9"/>
        <v>24</v>
      </c>
      <c r="N56" s="22"/>
      <c r="P56" s="37">
        <f t="shared" si="12"/>
        <v>10.0128</v>
      </c>
      <c r="Q56" s="37">
        <f t="shared" si="13"/>
        <v>5.5991999999999997</v>
      </c>
      <c r="R56" s="37">
        <f t="shared" si="14"/>
        <v>7.2215999999999996</v>
      </c>
      <c r="S56" s="37">
        <f t="shared" si="15"/>
        <v>1.1664000000000001</v>
      </c>
      <c r="T56" s="37">
        <f t="shared" si="10"/>
        <v>24</v>
      </c>
    </row>
    <row r="57" spans="1:20">
      <c r="A57" s="8" t="s">
        <v>99</v>
      </c>
      <c r="B57" s="196">
        <v>24</v>
      </c>
      <c r="C57" s="196">
        <v>24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10.0128</v>
      </c>
      <c r="J57" s="21">
        <f t="shared" si="6"/>
        <v>5.5991999999999997</v>
      </c>
      <c r="K57" s="21">
        <f t="shared" si="7"/>
        <v>7.2215999999999996</v>
      </c>
      <c r="L57" s="21">
        <f t="shared" si="8"/>
        <v>1.1664000000000001</v>
      </c>
      <c r="M57" s="160">
        <f t="shared" si="9"/>
        <v>24</v>
      </c>
      <c r="N57" s="22"/>
      <c r="P57" s="37">
        <f t="shared" si="12"/>
        <v>10.0128</v>
      </c>
      <c r="Q57" s="37">
        <f t="shared" si="13"/>
        <v>5.5991999999999997</v>
      </c>
      <c r="R57" s="37">
        <f t="shared" si="14"/>
        <v>7.2215999999999996</v>
      </c>
      <c r="S57" s="37">
        <f t="shared" si="15"/>
        <v>1.1664000000000001</v>
      </c>
      <c r="T57" s="37">
        <f t="shared" si="10"/>
        <v>24</v>
      </c>
    </row>
    <row r="58" spans="1:20">
      <c r="A58" s="8" t="s">
        <v>100</v>
      </c>
      <c r="B58" s="196">
        <v>24</v>
      </c>
      <c r="C58" s="196">
        <v>24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10.0128</v>
      </c>
      <c r="J58" s="21">
        <f t="shared" si="6"/>
        <v>5.5991999999999997</v>
      </c>
      <c r="K58" s="21">
        <f t="shared" si="7"/>
        <v>7.2215999999999996</v>
      </c>
      <c r="L58" s="21">
        <f t="shared" si="8"/>
        <v>1.1664000000000001</v>
      </c>
      <c r="M58" s="160">
        <f t="shared" si="9"/>
        <v>24</v>
      </c>
      <c r="N58" s="22"/>
      <c r="P58" s="37">
        <f t="shared" si="12"/>
        <v>10.0128</v>
      </c>
      <c r="Q58" s="37">
        <f t="shared" si="13"/>
        <v>5.5991999999999997</v>
      </c>
      <c r="R58" s="37">
        <f t="shared" si="14"/>
        <v>7.2215999999999996</v>
      </c>
      <c r="S58" s="37">
        <f t="shared" si="15"/>
        <v>1.1664000000000001</v>
      </c>
      <c r="T58" s="37">
        <f t="shared" si="10"/>
        <v>24</v>
      </c>
    </row>
    <row r="59" spans="1:20">
      <c r="A59" s="8" t="s">
        <v>101</v>
      </c>
      <c r="B59" s="196">
        <v>24</v>
      </c>
      <c r="C59" s="196">
        <v>24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10.0128</v>
      </c>
      <c r="J59" s="21">
        <f t="shared" si="6"/>
        <v>5.5991999999999997</v>
      </c>
      <c r="K59" s="21">
        <f t="shared" si="7"/>
        <v>7.2215999999999996</v>
      </c>
      <c r="L59" s="21">
        <f t="shared" si="8"/>
        <v>1.1664000000000001</v>
      </c>
      <c r="M59" s="160">
        <f t="shared" si="9"/>
        <v>24</v>
      </c>
      <c r="N59" s="22"/>
      <c r="P59" s="37">
        <f t="shared" si="12"/>
        <v>10.0128</v>
      </c>
      <c r="Q59" s="37">
        <f t="shared" si="13"/>
        <v>5.5991999999999997</v>
      </c>
      <c r="R59" s="37">
        <f t="shared" si="14"/>
        <v>7.2215999999999996</v>
      </c>
      <c r="S59" s="37">
        <f t="shared" si="15"/>
        <v>1.1664000000000001</v>
      </c>
      <c r="T59" s="37">
        <f t="shared" si="10"/>
        <v>24</v>
      </c>
    </row>
    <row r="60" spans="1:20">
      <c r="A60" s="8" t="s">
        <v>102</v>
      </c>
      <c r="B60" s="196">
        <v>24</v>
      </c>
      <c r="C60" s="196">
        <v>24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10.0128</v>
      </c>
      <c r="J60" s="21">
        <f t="shared" si="6"/>
        <v>5.5991999999999997</v>
      </c>
      <c r="K60" s="21">
        <f t="shared" si="7"/>
        <v>7.2215999999999996</v>
      </c>
      <c r="L60" s="21">
        <f t="shared" si="8"/>
        <v>1.1664000000000001</v>
      </c>
      <c r="M60" s="160">
        <f t="shared" si="9"/>
        <v>24</v>
      </c>
      <c r="N60" s="22"/>
      <c r="P60" s="37">
        <f t="shared" si="12"/>
        <v>10.0128</v>
      </c>
      <c r="Q60" s="37">
        <f t="shared" si="13"/>
        <v>5.5991999999999997</v>
      </c>
      <c r="R60" s="37">
        <f t="shared" si="14"/>
        <v>7.2215999999999996</v>
      </c>
      <c r="S60" s="37">
        <f t="shared" si="15"/>
        <v>1.1664000000000001</v>
      </c>
      <c r="T60" s="37">
        <f t="shared" si="10"/>
        <v>24</v>
      </c>
    </row>
    <row r="61" spans="1:20">
      <c r="A61" s="8" t="s">
        <v>103</v>
      </c>
      <c r="B61" s="196">
        <v>24</v>
      </c>
      <c r="C61" s="196">
        <v>24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10.0128</v>
      </c>
      <c r="J61" s="21">
        <f t="shared" si="6"/>
        <v>5.5991999999999997</v>
      </c>
      <c r="K61" s="21">
        <f t="shared" si="7"/>
        <v>7.2215999999999996</v>
      </c>
      <c r="L61" s="21">
        <f t="shared" si="8"/>
        <v>1.1664000000000001</v>
      </c>
      <c r="M61" s="160">
        <f t="shared" si="9"/>
        <v>24</v>
      </c>
      <c r="N61" s="22"/>
      <c r="P61" s="37">
        <f t="shared" si="12"/>
        <v>10.0128</v>
      </c>
      <c r="Q61" s="37">
        <f t="shared" si="13"/>
        <v>5.5991999999999997</v>
      </c>
      <c r="R61" s="37">
        <f t="shared" si="14"/>
        <v>7.2215999999999996</v>
      </c>
      <c r="S61" s="37">
        <f t="shared" si="15"/>
        <v>1.1664000000000001</v>
      </c>
      <c r="T61" s="37">
        <f t="shared" si="10"/>
        <v>24</v>
      </c>
    </row>
    <row r="62" spans="1:20">
      <c r="A62" s="8" t="s">
        <v>104</v>
      </c>
      <c r="B62" s="196">
        <v>24</v>
      </c>
      <c r="C62" s="196">
        <v>24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10.0128</v>
      </c>
      <c r="J62" s="21">
        <f t="shared" si="6"/>
        <v>5.5991999999999997</v>
      </c>
      <c r="K62" s="21">
        <f t="shared" si="7"/>
        <v>7.2215999999999996</v>
      </c>
      <c r="L62" s="21">
        <f t="shared" si="8"/>
        <v>1.1664000000000001</v>
      </c>
      <c r="M62" s="160">
        <f t="shared" si="9"/>
        <v>24</v>
      </c>
      <c r="N62" s="22"/>
      <c r="P62" s="37">
        <f t="shared" si="12"/>
        <v>10.0128</v>
      </c>
      <c r="Q62" s="37">
        <f t="shared" si="13"/>
        <v>5.5991999999999997</v>
      </c>
      <c r="R62" s="37">
        <f t="shared" si="14"/>
        <v>7.2215999999999996</v>
      </c>
      <c r="S62" s="37">
        <f t="shared" si="15"/>
        <v>1.1664000000000001</v>
      </c>
      <c r="T62" s="37">
        <f t="shared" si="10"/>
        <v>24</v>
      </c>
    </row>
    <row r="63" spans="1:20">
      <c r="A63" s="8" t="s">
        <v>105</v>
      </c>
      <c r="B63" s="196">
        <v>24</v>
      </c>
      <c r="C63" s="196">
        <v>24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10.0128</v>
      </c>
      <c r="J63" s="21">
        <f t="shared" si="6"/>
        <v>5.5991999999999997</v>
      </c>
      <c r="K63" s="21">
        <f t="shared" si="7"/>
        <v>7.2215999999999996</v>
      </c>
      <c r="L63" s="21">
        <f t="shared" si="8"/>
        <v>1.1664000000000001</v>
      </c>
      <c r="M63" s="160">
        <f t="shared" si="9"/>
        <v>24</v>
      </c>
      <c r="N63" s="22"/>
      <c r="P63" s="37">
        <f t="shared" si="12"/>
        <v>10.0128</v>
      </c>
      <c r="Q63" s="37">
        <f t="shared" si="13"/>
        <v>5.5991999999999997</v>
      </c>
      <c r="R63" s="37">
        <f t="shared" si="14"/>
        <v>7.2215999999999996</v>
      </c>
      <c r="S63" s="37">
        <f t="shared" si="15"/>
        <v>1.1664000000000001</v>
      </c>
      <c r="T63" s="37">
        <f t="shared" si="10"/>
        <v>24</v>
      </c>
    </row>
    <row r="64" spans="1:20">
      <c r="A64" s="8" t="s">
        <v>106</v>
      </c>
      <c r="B64" s="196">
        <v>24</v>
      </c>
      <c r="C64" s="196">
        <v>24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10.0128</v>
      </c>
      <c r="J64" s="21">
        <f t="shared" si="6"/>
        <v>5.5991999999999997</v>
      </c>
      <c r="K64" s="21">
        <f t="shared" si="7"/>
        <v>7.2215999999999996</v>
      </c>
      <c r="L64" s="21">
        <f t="shared" si="8"/>
        <v>1.1664000000000001</v>
      </c>
      <c r="M64" s="160">
        <f t="shared" si="9"/>
        <v>24</v>
      </c>
      <c r="N64" s="22"/>
      <c r="P64" s="37">
        <f t="shared" si="12"/>
        <v>10.0128</v>
      </c>
      <c r="Q64" s="37">
        <f t="shared" si="13"/>
        <v>5.5991999999999997</v>
      </c>
      <c r="R64" s="37">
        <f t="shared" si="14"/>
        <v>7.2215999999999996</v>
      </c>
      <c r="S64" s="37">
        <f t="shared" si="15"/>
        <v>1.1664000000000001</v>
      </c>
      <c r="T64" s="37">
        <f t="shared" si="10"/>
        <v>24</v>
      </c>
    </row>
    <row r="65" spans="1:20">
      <c r="A65" s="8" t="s">
        <v>107</v>
      </c>
      <c r="B65" s="196">
        <v>24</v>
      </c>
      <c r="C65" s="196">
        <v>24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10.0128</v>
      </c>
      <c r="J65" s="21">
        <f t="shared" si="6"/>
        <v>5.5991999999999997</v>
      </c>
      <c r="K65" s="21">
        <f t="shared" si="7"/>
        <v>7.2215999999999996</v>
      </c>
      <c r="L65" s="21">
        <f t="shared" si="8"/>
        <v>1.1664000000000001</v>
      </c>
      <c r="M65" s="160">
        <f t="shared" si="9"/>
        <v>24</v>
      </c>
      <c r="N65" s="22"/>
      <c r="P65" s="37">
        <f t="shared" si="12"/>
        <v>10.0128</v>
      </c>
      <c r="Q65" s="37">
        <f t="shared" si="13"/>
        <v>5.5991999999999997</v>
      </c>
      <c r="R65" s="37">
        <f t="shared" si="14"/>
        <v>7.2215999999999996</v>
      </c>
      <c r="S65" s="37">
        <f t="shared" si="15"/>
        <v>1.1664000000000001</v>
      </c>
      <c r="T65" s="37">
        <f t="shared" si="10"/>
        <v>24</v>
      </c>
    </row>
    <row r="66" spans="1:20">
      <c r="A66" s="8" t="s">
        <v>108</v>
      </c>
      <c r="B66" s="196">
        <v>24</v>
      </c>
      <c r="C66" s="196">
        <v>24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10.0128</v>
      </c>
      <c r="J66" s="21">
        <f t="shared" si="6"/>
        <v>5.5991999999999997</v>
      </c>
      <c r="K66" s="21">
        <f t="shared" si="7"/>
        <v>7.2215999999999996</v>
      </c>
      <c r="L66" s="21">
        <f t="shared" si="8"/>
        <v>1.1664000000000001</v>
      </c>
      <c r="M66" s="160">
        <f t="shared" si="9"/>
        <v>24</v>
      </c>
      <c r="N66" s="22"/>
      <c r="P66" s="37">
        <f t="shared" si="12"/>
        <v>10.0128</v>
      </c>
      <c r="Q66" s="37">
        <f t="shared" si="13"/>
        <v>5.5991999999999997</v>
      </c>
      <c r="R66" s="37">
        <f t="shared" si="14"/>
        <v>7.2215999999999996</v>
      </c>
      <c r="S66" s="37">
        <f t="shared" si="15"/>
        <v>1.1664000000000001</v>
      </c>
      <c r="T66" s="37">
        <f t="shared" si="10"/>
        <v>24</v>
      </c>
    </row>
    <row r="67" spans="1:20">
      <c r="A67" s="8" t="s">
        <v>109</v>
      </c>
      <c r="B67" s="196">
        <v>24</v>
      </c>
      <c r="C67" s="196">
        <v>24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10.0128</v>
      </c>
      <c r="J67" s="21">
        <f t="shared" si="6"/>
        <v>5.5991999999999997</v>
      </c>
      <c r="K67" s="21">
        <f t="shared" si="7"/>
        <v>7.2215999999999996</v>
      </c>
      <c r="L67" s="21">
        <f t="shared" si="8"/>
        <v>1.1664000000000001</v>
      </c>
      <c r="M67" s="160">
        <f t="shared" si="9"/>
        <v>24</v>
      </c>
      <c r="N67" s="22"/>
      <c r="P67" s="37">
        <f t="shared" ref="P67:P98" si="17">I67</f>
        <v>10.0128</v>
      </c>
      <c r="Q67" s="37">
        <f t="shared" ref="Q67:Q98" si="18">J67</f>
        <v>5.5991999999999997</v>
      </c>
      <c r="R67" s="37">
        <f t="shared" ref="R67:R98" si="19">K67</f>
        <v>7.2215999999999996</v>
      </c>
      <c r="S67" s="37">
        <f t="shared" ref="S67:S98" si="20">L67</f>
        <v>1.1664000000000001</v>
      </c>
      <c r="T67" s="37">
        <f t="shared" si="10"/>
        <v>24</v>
      </c>
    </row>
    <row r="68" spans="1:20">
      <c r="A68" s="8" t="s">
        <v>110</v>
      </c>
      <c r="B68" s="196">
        <v>24</v>
      </c>
      <c r="C68" s="196">
        <v>24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10.0128</v>
      </c>
      <c r="J68" s="21">
        <f t="shared" ref="J68:J98" si="22">C68*E68/100</f>
        <v>5.5991999999999997</v>
      </c>
      <c r="K68" s="21">
        <f t="shared" ref="K68:K98" si="23">C68*F68/100</f>
        <v>7.2215999999999996</v>
      </c>
      <c r="L68" s="21">
        <f t="shared" ref="L68:L98" si="24">C68*G68/100</f>
        <v>1.1664000000000001</v>
      </c>
      <c r="M68" s="160">
        <f t="shared" ref="M68:M98" si="25">SUM(I68:L68)</f>
        <v>24</v>
      </c>
      <c r="N68" s="22"/>
      <c r="P68" s="37">
        <f t="shared" si="17"/>
        <v>10.0128</v>
      </c>
      <c r="Q68" s="37">
        <f t="shared" si="18"/>
        <v>5.5991999999999997</v>
      </c>
      <c r="R68" s="37">
        <f t="shared" si="19"/>
        <v>7.2215999999999996</v>
      </c>
      <c r="S68" s="37">
        <f t="shared" si="20"/>
        <v>1.1664000000000001</v>
      </c>
      <c r="T68" s="37">
        <f t="shared" ref="T68:T99" si="26">SUM(P68:S68)</f>
        <v>24</v>
      </c>
    </row>
    <row r="69" spans="1:20">
      <c r="A69" s="8" t="s">
        <v>111</v>
      </c>
      <c r="B69" s="196">
        <v>24</v>
      </c>
      <c r="C69" s="196">
        <v>24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10.0128</v>
      </c>
      <c r="J69" s="21">
        <f t="shared" si="22"/>
        <v>5.5991999999999997</v>
      </c>
      <c r="K69" s="21">
        <f t="shared" si="23"/>
        <v>7.2215999999999996</v>
      </c>
      <c r="L69" s="21">
        <f t="shared" si="24"/>
        <v>1.1664000000000001</v>
      </c>
      <c r="M69" s="160">
        <f t="shared" si="25"/>
        <v>24</v>
      </c>
      <c r="N69" s="22"/>
      <c r="P69" s="37">
        <f t="shared" si="17"/>
        <v>10.0128</v>
      </c>
      <c r="Q69" s="37">
        <f t="shared" si="18"/>
        <v>5.5991999999999997</v>
      </c>
      <c r="R69" s="37">
        <f t="shared" si="19"/>
        <v>7.2215999999999996</v>
      </c>
      <c r="S69" s="37">
        <f t="shared" si="20"/>
        <v>1.1664000000000001</v>
      </c>
      <c r="T69" s="37">
        <f t="shared" si="26"/>
        <v>24</v>
      </c>
    </row>
    <row r="70" spans="1:20">
      <c r="A70" s="8" t="s">
        <v>112</v>
      </c>
      <c r="B70" s="196">
        <v>24</v>
      </c>
      <c r="C70" s="196">
        <v>24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10.0128</v>
      </c>
      <c r="J70" s="21">
        <f t="shared" si="22"/>
        <v>5.5991999999999997</v>
      </c>
      <c r="K70" s="21">
        <f t="shared" si="23"/>
        <v>7.2215999999999996</v>
      </c>
      <c r="L70" s="21">
        <f t="shared" si="24"/>
        <v>1.1664000000000001</v>
      </c>
      <c r="M70" s="160">
        <f t="shared" si="25"/>
        <v>24</v>
      </c>
      <c r="N70" s="22"/>
      <c r="P70" s="37">
        <f t="shared" si="17"/>
        <v>10.0128</v>
      </c>
      <c r="Q70" s="37">
        <f t="shared" si="18"/>
        <v>5.5991999999999997</v>
      </c>
      <c r="R70" s="37">
        <f t="shared" si="19"/>
        <v>7.2215999999999996</v>
      </c>
      <c r="S70" s="37">
        <f t="shared" si="20"/>
        <v>1.1664000000000001</v>
      </c>
      <c r="T70" s="37">
        <f t="shared" si="26"/>
        <v>24</v>
      </c>
    </row>
    <row r="71" spans="1:20">
      <c r="A71" s="8" t="s">
        <v>113</v>
      </c>
      <c r="B71" s="196">
        <v>24</v>
      </c>
      <c r="C71" s="196">
        <v>22.3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9.3035599999999992</v>
      </c>
      <c r="J71" s="21">
        <f t="shared" si="22"/>
        <v>5.2025899999999998</v>
      </c>
      <c r="K71" s="21">
        <f t="shared" si="23"/>
        <v>6.7100700000000009</v>
      </c>
      <c r="L71" s="21">
        <f t="shared" si="24"/>
        <v>1.0837800000000002</v>
      </c>
      <c r="M71" s="160">
        <f t="shared" si="25"/>
        <v>22.3</v>
      </c>
      <c r="N71" s="22"/>
      <c r="P71" s="37">
        <f t="shared" si="17"/>
        <v>9.3035599999999992</v>
      </c>
      <c r="Q71" s="37">
        <f t="shared" si="18"/>
        <v>5.2025899999999998</v>
      </c>
      <c r="R71" s="37">
        <f t="shared" si="19"/>
        <v>6.7100700000000009</v>
      </c>
      <c r="S71" s="37">
        <f t="shared" si="20"/>
        <v>1.0837800000000002</v>
      </c>
      <c r="T71" s="37">
        <f t="shared" si="26"/>
        <v>22.3</v>
      </c>
    </row>
    <row r="72" spans="1:20">
      <c r="A72" s="8" t="s">
        <v>114</v>
      </c>
      <c r="B72" s="196">
        <v>23.5</v>
      </c>
      <c r="C72" s="196">
        <v>23.5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9.8041999999999998</v>
      </c>
      <c r="J72" s="21">
        <f t="shared" si="22"/>
        <v>5.4825499999999998</v>
      </c>
      <c r="K72" s="21">
        <f t="shared" si="23"/>
        <v>7.0711500000000003</v>
      </c>
      <c r="L72" s="21">
        <f t="shared" si="24"/>
        <v>1.1421000000000001</v>
      </c>
      <c r="M72" s="160">
        <f t="shared" si="25"/>
        <v>23.5</v>
      </c>
      <c r="N72" s="22"/>
      <c r="P72" s="37">
        <f t="shared" si="17"/>
        <v>9.8041999999999998</v>
      </c>
      <c r="Q72" s="37">
        <f t="shared" si="18"/>
        <v>5.4825499999999998</v>
      </c>
      <c r="R72" s="37">
        <f t="shared" si="19"/>
        <v>7.0711500000000003</v>
      </c>
      <c r="S72" s="37">
        <f t="shared" si="20"/>
        <v>1.1421000000000001</v>
      </c>
      <c r="T72" s="37">
        <f t="shared" si="26"/>
        <v>23.5</v>
      </c>
    </row>
    <row r="73" spans="1:20">
      <c r="A73" s="8" t="s">
        <v>115</v>
      </c>
      <c r="B73" s="196">
        <v>23.5</v>
      </c>
      <c r="C73" s="196">
        <v>23.5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9.8041999999999998</v>
      </c>
      <c r="J73" s="21">
        <f t="shared" si="22"/>
        <v>5.4825499999999998</v>
      </c>
      <c r="K73" s="21">
        <f t="shared" si="23"/>
        <v>7.0711500000000003</v>
      </c>
      <c r="L73" s="21">
        <f t="shared" si="24"/>
        <v>1.1421000000000001</v>
      </c>
      <c r="M73" s="160">
        <f t="shared" si="25"/>
        <v>23.5</v>
      </c>
      <c r="N73" s="22"/>
      <c r="P73" s="37">
        <f t="shared" si="17"/>
        <v>9.8041999999999998</v>
      </c>
      <c r="Q73" s="37">
        <f t="shared" si="18"/>
        <v>5.4825499999999998</v>
      </c>
      <c r="R73" s="37">
        <f t="shared" si="19"/>
        <v>7.0711500000000003</v>
      </c>
      <c r="S73" s="37">
        <f t="shared" si="20"/>
        <v>1.1421000000000001</v>
      </c>
      <c r="T73" s="37">
        <f t="shared" si="26"/>
        <v>23.5</v>
      </c>
    </row>
    <row r="74" spans="1:20">
      <c r="A74" s="8" t="s">
        <v>116</v>
      </c>
      <c r="B74" s="196">
        <v>23.5</v>
      </c>
      <c r="C74" s="196">
        <v>23.5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9.8041999999999998</v>
      </c>
      <c r="J74" s="21">
        <f t="shared" si="22"/>
        <v>5.4825499999999998</v>
      </c>
      <c r="K74" s="21">
        <f t="shared" si="23"/>
        <v>7.0711500000000003</v>
      </c>
      <c r="L74" s="21">
        <f t="shared" si="24"/>
        <v>1.1421000000000001</v>
      </c>
      <c r="M74" s="160">
        <f t="shared" si="25"/>
        <v>23.5</v>
      </c>
      <c r="N74" s="22"/>
      <c r="P74" s="37">
        <f t="shared" si="17"/>
        <v>9.8041999999999998</v>
      </c>
      <c r="Q74" s="37">
        <f t="shared" si="18"/>
        <v>5.4825499999999998</v>
      </c>
      <c r="R74" s="37">
        <f t="shared" si="19"/>
        <v>7.0711500000000003</v>
      </c>
      <c r="S74" s="37">
        <f t="shared" si="20"/>
        <v>1.1421000000000001</v>
      </c>
      <c r="T74" s="37">
        <f t="shared" si="26"/>
        <v>23.5</v>
      </c>
    </row>
    <row r="75" spans="1:20">
      <c r="A75" s="8" t="s">
        <v>117</v>
      </c>
      <c r="B75" s="196">
        <v>23.5</v>
      </c>
      <c r="C75" s="196">
        <v>23.5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9.8041999999999998</v>
      </c>
      <c r="J75" s="21">
        <f t="shared" si="22"/>
        <v>5.4825499999999998</v>
      </c>
      <c r="K75" s="21">
        <f t="shared" si="23"/>
        <v>7.0711500000000003</v>
      </c>
      <c r="L75" s="21">
        <f t="shared" si="24"/>
        <v>1.1421000000000001</v>
      </c>
      <c r="M75" s="160">
        <f t="shared" si="25"/>
        <v>23.5</v>
      </c>
      <c r="N75" s="22"/>
      <c r="P75" s="37">
        <f t="shared" si="17"/>
        <v>9.8041999999999998</v>
      </c>
      <c r="Q75" s="37">
        <f t="shared" si="18"/>
        <v>5.4825499999999998</v>
      </c>
      <c r="R75" s="37">
        <f t="shared" si="19"/>
        <v>7.0711500000000003</v>
      </c>
      <c r="S75" s="37">
        <f t="shared" si="20"/>
        <v>1.1421000000000001</v>
      </c>
      <c r="T75" s="37">
        <f t="shared" si="26"/>
        <v>23.5</v>
      </c>
    </row>
    <row r="76" spans="1:20">
      <c r="A76" s="8" t="s">
        <v>118</v>
      </c>
      <c r="B76" s="196">
        <v>23.5</v>
      </c>
      <c r="C76" s="196">
        <v>23.5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9.8041999999999998</v>
      </c>
      <c r="J76" s="21">
        <f t="shared" si="22"/>
        <v>5.4825499999999998</v>
      </c>
      <c r="K76" s="21">
        <f t="shared" si="23"/>
        <v>7.0711500000000003</v>
      </c>
      <c r="L76" s="21">
        <f t="shared" si="24"/>
        <v>1.1421000000000001</v>
      </c>
      <c r="M76" s="160">
        <f t="shared" si="25"/>
        <v>23.5</v>
      </c>
      <c r="N76" s="22"/>
      <c r="P76" s="37">
        <f t="shared" si="17"/>
        <v>9.8041999999999998</v>
      </c>
      <c r="Q76" s="37">
        <f t="shared" si="18"/>
        <v>5.4825499999999998</v>
      </c>
      <c r="R76" s="37">
        <f t="shared" si="19"/>
        <v>7.0711500000000003</v>
      </c>
      <c r="S76" s="37">
        <f t="shared" si="20"/>
        <v>1.1421000000000001</v>
      </c>
      <c r="T76" s="37">
        <f t="shared" si="26"/>
        <v>23.5</v>
      </c>
    </row>
    <row r="77" spans="1:20">
      <c r="A77" s="8" t="s">
        <v>119</v>
      </c>
      <c r="B77" s="196">
        <v>23.5</v>
      </c>
      <c r="C77" s="196">
        <v>23.5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9.8041999999999998</v>
      </c>
      <c r="J77" s="21">
        <f t="shared" si="22"/>
        <v>5.4825499999999998</v>
      </c>
      <c r="K77" s="21">
        <f t="shared" si="23"/>
        <v>7.0711500000000003</v>
      </c>
      <c r="L77" s="21">
        <f t="shared" si="24"/>
        <v>1.1421000000000001</v>
      </c>
      <c r="M77" s="160">
        <f t="shared" si="25"/>
        <v>23.5</v>
      </c>
      <c r="N77" s="22"/>
      <c r="P77" s="37">
        <f t="shared" si="17"/>
        <v>9.8041999999999998</v>
      </c>
      <c r="Q77" s="37">
        <f t="shared" si="18"/>
        <v>5.4825499999999998</v>
      </c>
      <c r="R77" s="37">
        <f t="shared" si="19"/>
        <v>7.0711500000000003</v>
      </c>
      <c r="S77" s="37">
        <f t="shared" si="20"/>
        <v>1.1421000000000001</v>
      </c>
      <c r="T77" s="37">
        <f t="shared" si="26"/>
        <v>23.5</v>
      </c>
    </row>
    <row r="78" spans="1:20">
      <c r="A78" s="8" t="s">
        <v>120</v>
      </c>
      <c r="B78" s="196">
        <v>23.5</v>
      </c>
      <c r="C78" s="196">
        <v>23.5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9.8041999999999998</v>
      </c>
      <c r="J78" s="21">
        <f t="shared" si="22"/>
        <v>5.4825499999999998</v>
      </c>
      <c r="K78" s="21">
        <f t="shared" si="23"/>
        <v>7.0711500000000003</v>
      </c>
      <c r="L78" s="21">
        <f t="shared" si="24"/>
        <v>1.1421000000000001</v>
      </c>
      <c r="M78" s="160">
        <f t="shared" si="25"/>
        <v>23.5</v>
      </c>
      <c r="N78" s="22"/>
      <c r="P78" s="37">
        <f t="shared" si="17"/>
        <v>9.8041999999999998</v>
      </c>
      <c r="Q78" s="37">
        <f t="shared" si="18"/>
        <v>5.4825499999999998</v>
      </c>
      <c r="R78" s="37">
        <f t="shared" si="19"/>
        <v>7.0711500000000003</v>
      </c>
      <c r="S78" s="37">
        <f t="shared" si="20"/>
        <v>1.1421000000000001</v>
      </c>
      <c r="T78" s="37">
        <f t="shared" si="26"/>
        <v>23.5</v>
      </c>
    </row>
    <row r="79" spans="1:20">
      <c r="A79" s="8" t="s">
        <v>121</v>
      </c>
      <c r="B79" s="196">
        <v>24</v>
      </c>
      <c r="C79" s="196">
        <v>24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10.0128</v>
      </c>
      <c r="J79" s="21">
        <f t="shared" si="22"/>
        <v>5.5991999999999997</v>
      </c>
      <c r="K79" s="21">
        <f t="shared" si="23"/>
        <v>7.2215999999999996</v>
      </c>
      <c r="L79" s="21">
        <f t="shared" si="24"/>
        <v>1.1664000000000001</v>
      </c>
      <c r="M79" s="160">
        <f t="shared" si="25"/>
        <v>24</v>
      </c>
      <c r="N79" s="22"/>
      <c r="P79" s="37">
        <f t="shared" si="17"/>
        <v>10.0128</v>
      </c>
      <c r="Q79" s="37">
        <f t="shared" si="18"/>
        <v>5.5991999999999997</v>
      </c>
      <c r="R79" s="37">
        <f t="shared" si="19"/>
        <v>7.2215999999999996</v>
      </c>
      <c r="S79" s="37">
        <f t="shared" si="20"/>
        <v>1.1664000000000001</v>
      </c>
      <c r="T79" s="37">
        <f t="shared" si="26"/>
        <v>24</v>
      </c>
    </row>
    <row r="80" spans="1:20">
      <c r="A80" s="8" t="s">
        <v>122</v>
      </c>
      <c r="B80" s="196">
        <v>24</v>
      </c>
      <c r="C80" s="196">
        <v>24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10.0128</v>
      </c>
      <c r="J80" s="21">
        <f t="shared" si="22"/>
        <v>5.5991999999999997</v>
      </c>
      <c r="K80" s="21">
        <f t="shared" si="23"/>
        <v>7.2215999999999996</v>
      </c>
      <c r="L80" s="21">
        <f t="shared" si="24"/>
        <v>1.1664000000000001</v>
      </c>
      <c r="M80" s="160">
        <f t="shared" si="25"/>
        <v>24</v>
      </c>
      <c r="N80" s="22"/>
      <c r="P80" s="37">
        <f t="shared" si="17"/>
        <v>10.0128</v>
      </c>
      <c r="Q80" s="37">
        <f t="shared" si="18"/>
        <v>5.5991999999999997</v>
      </c>
      <c r="R80" s="37">
        <f t="shared" si="19"/>
        <v>7.2215999999999996</v>
      </c>
      <c r="S80" s="37">
        <f t="shared" si="20"/>
        <v>1.1664000000000001</v>
      </c>
      <c r="T80" s="37">
        <f t="shared" si="26"/>
        <v>24</v>
      </c>
    </row>
    <row r="81" spans="1:20">
      <c r="A81" s="8" t="s">
        <v>123</v>
      </c>
      <c r="B81" s="196">
        <v>24</v>
      </c>
      <c r="C81" s="196">
        <v>24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10.0128</v>
      </c>
      <c r="J81" s="21">
        <f t="shared" si="22"/>
        <v>5.5991999999999997</v>
      </c>
      <c r="K81" s="21">
        <f t="shared" si="23"/>
        <v>7.2215999999999996</v>
      </c>
      <c r="L81" s="21">
        <f t="shared" si="24"/>
        <v>1.1664000000000001</v>
      </c>
      <c r="M81" s="160">
        <f t="shared" si="25"/>
        <v>24</v>
      </c>
      <c r="N81" s="22"/>
      <c r="P81" s="37">
        <f t="shared" si="17"/>
        <v>10.0128</v>
      </c>
      <c r="Q81" s="37">
        <f t="shared" si="18"/>
        <v>5.5991999999999997</v>
      </c>
      <c r="R81" s="37">
        <f t="shared" si="19"/>
        <v>7.2215999999999996</v>
      </c>
      <c r="S81" s="37">
        <f t="shared" si="20"/>
        <v>1.1664000000000001</v>
      </c>
      <c r="T81" s="37">
        <f t="shared" si="26"/>
        <v>24</v>
      </c>
    </row>
    <row r="82" spans="1:20">
      <c r="A82" s="8" t="s">
        <v>124</v>
      </c>
      <c r="B82" s="196">
        <v>24</v>
      </c>
      <c r="C82" s="196">
        <v>24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10.0128</v>
      </c>
      <c r="J82" s="21">
        <f t="shared" si="22"/>
        <v>5.5991999999999997</v>
      </c>
      <c r="K82" s="21">
        <f t="shared" si="23"/>
        <v>7.2215999999999996</v>
      </c>
      <c r="L82" s="21">
        <f t="shared" si="24"/>
        <v>1.1664000000000001</v>
      </c>
      <c r="M82" s="160">
        <f t="shared" si="25"/>
        <v>24</v>
      </c>
      <c r="N82" s="22"/>
      <c r="P82" s="37">
        <f t="shared" si="17"/>
        <v>10.0128</v>
      </c>
      <c r="Q82" s="37">
        <f t="shared" si="18"/>
        <v>5.5991999999999997</v>
      </c>
      <c r="R82" s="37">
        <f t="shared" si="19"/>
        <v>7.2215999999999996</v>
      </c>
      <c r="S82" s="37">
        <f t="shared" si="20"/>
        <v>1.1664000000000001</v>
      </c>
      <c r="T82" s="37">
        <f t="shared" si="26"/>
        <v>24</v>
      </c>
    </row>
    <row r="83" spans="1:20">
      <c r="A83" s="8" t="s">
        <v>125</v>
      </c>
      <c r="B83" s="196">
        <v>24</v>
      </c>
      <c r="C83" s="196">
        <v>24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10.0128</v>
      </c>
      <c r="J83" s="21">
        <f t="shared" si="22"/>
        <v>5.5991999999999997</v>
      </c>
      <c r="K83" s="21">
        <f t="shared" si="23"/>
        <v>7.2215999999999996</v>
      </c>
      <c r="L83" s="21">
        <f t="shared" si="24"/>
        <v>1.1664000000000001</v>
      </c>
      <c r="M83" s="160">
        <f t="shared" si="25"/>
        <v>24</v>
      </c>
      <c r="N83" s="22"/>
      <c r="P83" s="37">
        <f t="shared" si="17"/>
        <v>10.0128</v>
      </c>
      <c r="Q83" s="37">
        <f t="shared" si="18"/>
        <v>5.5991999999999997</v>
      </c>
      <c r="R83" s="37">
        <f t="shared" si="19"/>
        <v>7.2215999999999996</v>
      </c>
      <c r="S83" s="37">
        <f t="shared" si="20"/>
        <v>1.1664000000000001</v>
      </c>
      <c r="T83" s="37">
        <f t="shared" si="26"/>
        <v>24</v>
      </c>
    </row>
    <row r="84" spans="1:20">
      <c r="A84" s="8" t="s">
        <v>126</v>
      </c>
      <c r="B84" s="196">
        <v>24</v>
      </c>
      <c r="C84" s="196">
        <v>24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10.0128</v>
      </c>
      <c r="J84" s="21">
        <f t="shared" si="22"/>
        <v>5.5991999999999997</v>
      </c>
      <c r="K84" s="21">
        <f t="shared" si="23"/>
        <v>7.2215999999999996</v>
      </c>
      <c r="L84" s="21">
        <f t="shared" si="24"/>
        <v>1.1664000000000001</v>
      </c>
      <c r="M84" s="160">
        <f t="shared" si="25"/>
        <v>24</v>
      </c>
      <c r="N84" s="22"/>
      <c r="P84" s="37">
        <f t="shared" si="17"/>
        <v>10.0128</v>
      </c>
      <c r="Q84" s="37">
        <f t="shared" si="18"/>
        <v>5.5991999999999997</v>
      </c>
      <c r="R84" s="37">
        <f t="shared" si="19"/>
        <v>7.2215999999999996</v>
      </c>
      <c r="S84" s="37">
        <f t="shared" si="20"/>
        <v>1.1664000000000001</v>
      </c>
      <c r="T84" s="37">
        <f t="shared" si="26"/>
        <v>24</v>
      </c>
    </row>
    <row r="85" spans="1:20">
      <c r="A85" s="8" t="s">
        <v>127</v>
      </c>
      <c r="B85" s="196">
        <v>24</v>
      </c>
      <c r="C85" s="196">
        <v>24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10.0128</v>
      </c>
      <c r="J85" s="21">
        <f t="shared" si="22"/>
        <v>5.5991999999999997</v>
      </c>
      <c r="K85" s="21">
        <f t="shared" si="23"/>
        <v>7.2215999999999996</v>
      </c>
      <c r="L85" s="21">
        <f t="shared" si="24"/>
        <v>1.1664000000000001</v>
      </c>
      <c r="M85" s="160">
        <f t="shared" si="25"/>
        <v>24</v>
      </c>
      <c r="N85" s="22"/>
      <c r="P85" s="37">
        <f t="shared" si="17"/>
        <v>10.0128</v>
      </c>
      <c r="Q85" s="37">
        <f t="shared" si="18"/>
        <v>5.5991999999999997</v>
      </c>
      <c r="R85" s="37">
        <f t="shared" si="19"/>
        <v>7.2215999999999996</v>
      </c>
      <c r="S85" s="37">
        <f t="shared" si="20"/>
        <v>1.1664000000000001</v>
      </c>
      <c r="T85" s="37">
        <f t="shared" si="26"/>
        <v>24</v>
      </c>
    </row>
    <row r="86" spans="1:20">
      <c r="A86" s="8" t="s">
        <v>128</v>
      </c>
      <c r="B86" s="196">
        <v>24</v>
      </c>
      <c r="C86" s="196">
        <v>24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10.0128</v>
      </c>
      <c r="J86" s="21">
        <f t="shared" si="22"/>
        <v>5.5991999999999997</v>
      </c>
      <c r="K86" s="21">
        <f t="shared" si="23"/>
        <v>7.2215999999999996</v>
      </c>
      <c r="L86" s="21">
        <f t="shared" si="24"/>
        <v>1.1664000000000001</v>
      </c>
      <c r="M86" s="160">
        <f t="shared" si="25"/>
        <v>24</v>
      </c>
      <c r="N86" s="22"/>
      <c r="P86" s="37">
        <f t="shared" si="17"/>
        <v>10.0128</v>
      </c>
      <c r="Q86" s="37">
        <f t="shared" si="18"/>
        <v>5.5991999999999997</v>
      </c>
      <c r="R86" s="37">
        <f t="shared" si="19"/>
        <v>7.2215999999999996</v>
      </c>
      <c r="S86" s="37">
        <f t="shared" si="20"/>
        <v>1.1664000000000001</v>
      </c>
      <c r="T86" s="37">
        <f t="shared" si="26"/>
        <v>24</v>
      </c>
    </row>
    <row r="87" spans="1:20">
      <c r="A87" s="8" t="s">
        <v>129</v>
      </c>
      <c r="B87" s="196">
        <v>24</v>
      </c>
      <c r="C87" s="196">
        <v>24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10.0128</v>
      </c>
      <c r="J87" s="21">
        <f t="shared" si="22"/>
        <v>5.5991999999999997</v>
      </c>
      <c r="K87" s="21">
        <f t="shared" si="23"/>
        <v>7.2215999999999996</v>
      </c>
      <c r="L87" s="21">
        <f t="shared" si="24"/>
        <v>1.1664000000000001</v>
      </c>
      <c r="M87" s="160">
        <f t="shared" si="25"/>
        <v>24</v>
      </c>
      <c r="N87" s="22"/>
      <c r="P87" s="37">
        <f t="shared" si="17"/>
        <v>10.0128</v>
      </c>
      <c r="Q87" s="37">
        <f t="shared" si="18"/>
        <v>5.5991999999999997</v>
      </c>
      <c r="R87" s="37">
        <f t="shared" si="19"/>
        <v>7.2215999999999996</v>
      </c>
      <c r="S87" s="37">
        <f t="shared" si="20"/>
        <v>1.1664000000000001</v>
      </c>
      <c r="T87" s="37">
        <f t="shared" si="26"/>
        <v>24</v>
      </c>
    </row>
    <row r="88" spans="1:20">
      <c r="A88" s="8" t="s">
        <v>130</v>
      </c>
      <c r="B88" s="196">
        <v>25.5</v>
      </c>
      <c r="C88" s="196">
        <v>24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10.0128</v>
      </c>
      <c r="J88" s="21">
        <f t="shared" si="22"/>
        <v>5.5991999999999997</v>
      </c>
      <c r="K88" s="21">
        <f t="shared" si="23"/>
        <v>7.2215999999999996</v>
      </c>
      <c r="L88" s="21">
        <f t="shared" si="24"/>
        <v>1.1664000000000001</v>
      </c>
      <c r="M88" s="160">
        <f t="shared" si="25"/>
        <v>24</v>
      </c>
      <c r="N88" s="22"/>
      <c r="P88" s="37">
        <f t="shared" si="17"/>
        <v>10.0128</v>
      </c>
      <c r="Q88" s="37">
        <f t="shared" si="18"/>
        <v>5.5991999999999997</v>
      </c>
      <c r="R88" s="37">
        <f t="shared" si="19"/>
        <v>7.2215999999999996</v>
      </c>
      <c r="S88" s="37">
        <f t="shared" si="20"/>
        <v>1.1664000000000001</v>
      </c>
      <c r="T88" s="37">
        <f t="shared" si="26"/>
        <v>24</v>
      </c>
    </row>
    <row r="89" spans="1:20">
      <c r="A89" s="8" t="s">
        <v>131</v>
      </c>
      <c r="B89" s="196">
        <v>25.5</v>
      </c>
      <c r="C89" s="196">
        <v>24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10.0128</v>
      </c>
      <c r="J89" s="21">
        <f t="shared" si="22"/>
        <v>5.5991999999999997</v>
      </c>
      <c r="K89" s="21">
        <f t="shared" si="23"/>
        <v>7.2215999999999996</v>
      </c>
      <c r="L89" s="21">
        <f t="shared" si="24"/>
        <v>1.1664000000000001</v>
      </c>
      <c r="M89" s="160">
        <f t="shared" si="25"/>
        <v>24</v>
      </c>
      <c r="N89" s="22"/>
      <c r="P89" s="37">
        <f t="shared" si="17"/>
        <v>10.0128</v>
      </c>
      <c r="Q89" s="37">
        <f t="shared" si="18"/>
        <v>5.5991999999999997</v>
      </c>
      <c r="R89" s="37">
        <f t="shared" si="19"/>
        <v>7.2215999999999996</v>
      </c>
      <c r="S89" s="37">
        <f t="shared" si="20"/>
        <v>1.1664000000000001</v>
      </c>
      <c r="T89" s="37">
        <f t="shared" si="26"/>
        <v>24</v>
      </c>
    </row>
    <row r="90" spans="1:20">
      <c r="A90" s="8" t="s">
        <v>132</v>
      </c>
      <c r="B90" s="196">
        <v>25.5</v>
      </c>
      <c r="C90" s="196">
        <v>25.5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10.638599999999999</v>
      </c>
      <c r="J90" s="21">
        <f t="shared" si="22"/>
        <v>5.9491499999999995</v>
      </c>
      <c r="K90" s="21">
        <f t="shared" si="23"/>
        <v>7.6729499999999993</v>
      </c>
      <c r="L90" s="21">
        <f t="shared" si="24"/>
        <v>1.2393000000000001</v>
      </c>
      <c r="M90" s="160">
        <f t="shared" si="25"/>
        <v>25.5</v>
      </c>
      <c r="N90" s="22"/>
      <c r="P90" s="37">
        <f t="shared" si="17"/>
        <v>10.638599999999999</v>
      </c>
      <c r="Q90" s="37">
        <f t="shared" si="18"/>
        <v>5.9491499999999995</v>
      </c>
      <c r="R90" s="37">
        <f t="shared" si="19"/>
        <v>7.6729499999999993</v>
      </c>
      <c r="S90" s="37">
        <f t="shared" si="20"/>
        <v>1.2393000000000001</v>
      </c>
      <c r="T90" s="37">
        <f t="shared" si="26"/>
        <v>25.5</v>
      </c>
    </row>
    <row r="91" spans="1:20">
      <c r="A91" s="8" t="s">
        <v>133</v>
      </c>
      <c r="B91" s="196">
        <v>25.5</v>
      </c>
      <c r="C91" s="196">
        <v>25.5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10.638599999999999</v>
      </c>
      <c r="J91" s="21">
        <f t="shared" si="22"/>
        <v>5.9491499999999995</v>
      </c>
      <c r="K91" s="21">
        <f t="shared" si="23"/>
        <v>7.6729499999999993</v>
      </c>
      <c r="L91" s="21">
        <f t="shared" si="24"/>
        <v>1.2393000000000001</v>
      </c>
      <c r="M91" s="160">
        <f t="shared" si="25"/>
        <v>25.5</v>
      </c>
      <c r="N91" s="22"/>
      <c r="P91" s="37">
        <f t="shared" si="17"/>
        <v>10.638599999999999</v>
      </c>
      <c r="Q91" s="37">
        <f t="shared" si="18"/>
        <v>5.9491499999999995</v>
      </c>
      <c r="R91" s="37">
        <f t="shared" si="19"/>
        <v>7.6729499999999993</v>
      </c>
      <c r="S91" s="37">
        <f t="shared" si="20"/>
        <v>1.2393000000000001</v>
      </c>
      <c r="T91" s="37">
        <f t="shared" si="26"/>
        <v>25.5</v>
      </c>
    </row>
    <row r="92" spans="1:20">
      <c r="A92" s="8" t="s">
        <v>134</v>
      </c>
      <c r="B92" s="196">
        <v>25.5</v>
      </c>
      <c r="C92" s="196">
        <v>25.5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10.638599999999999</v>
      </c>
      <c r="J92" s="21">
        <f t="shared" si="22"/>
        <v>5.9491499999999995</v>
      </c>
      <c r="K92" s="21">
        <f t="shared" si="23"/>
        <v>7.6729499999999993</v>
      </c>
      <c r="L92" s="21">
        <f t="shared" si="24"/>
        <v>1.2393000000000001</v>
      </c>
      <c r="M92" s="160">
        <f t="shared" si="25"/>
        <v>25.5</v>
      </c>
      <c r="N92" s="22"/>
      <c r="P92" s="37">
        <f t="shared" si="17"/>
        <v>10.638599999999999</v>
      </c>
      <c r="Q92" s="37">
        <f t="shared" si="18"/>
        <v>5.9491499999999995</v>
      </c>
      <c r="R92" s="37">
        <f t="shared" si="19"/>
        <v>7.6729499999999993</v>
      </c>
      <c r="S92" s="37">
        <f t="shared" si="20"/>
        <v>1.2393000000000001</v>
      </c>
      <c r="T92" s="37">
        <f t="shared" si="26"/>
        <v>25.5</v>
      </c>
    </row>
    <row r="93" spans="1:20">
      <c r="A93" s="8" t="s">
        <v>135</v>
      </c>
      <c r="B93" s="196">
        <v>25.5</v>
      </c>
      <c r="C93" s="196">
        <v>25.5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10.638599999999999</v>
      </c>
      <c r="J93" s="21">
        <f t="shared" si="22"/>
        <v>5.9491499999999995</v>
      </c>
      <c r="K93" s="21">
        <f t="shared" si="23"/>
        <v>7.6729499999999993</v>
      </c>
      <c r="L93" s="21">
        <f t="shared" si="24"/>
        <v>1.2393000000000001</v>
      </c>
      <c r="M93" s="160">
        <f t="shared" si="25"/>
        <v>25.5</v>
      </c>
      <c r="N93" s="22"/>
      <c r="P93" s="37">
        <f t="shared" si="17"/>
        <v>10.638599999999999</v>
      </c>
      <c r="Q93" s="37">
        <f t="shared" si="18"/>
        <v>5.9491499999999995</v>
      </c>
      <c r="R93" s="37">
        <f t="shared" si="19"/>
        <v>7.6729499999999993</v>
      </c>
      <c r="S93" s="37">
        <f t="shared" si="20"/>
        <v>1.2393000000000001</v>
      </c>
      <c r="T93" s="37">
        <f t="shared" si="26"/>
        <v>25.5</v>
      </c>
    </row>
    <row r="94" spans="1:20">
      <c r="A94" s="8" t="s">
        <v>136</v>
      </c>
      <c r="B94" s="196">
        <v>25.5</v>
      </c>
      <c r="C94" s="196">
        <v>25.5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10.638599999999999</v>
      </c>
      <c r="J94" s="21">
        <f t="shared" si="22"/>
        <v>5.9491499999999995</v>
      </c>
      <c r="K94" s="21">
        <f t="shared" si="23"/>
        <v>7.6729499999999993</v>
      </c>
      <c r="L94" s="21">
        <f t="shared" si="24"/>
        <v>1.2393000000000001</v>
      </c>
      <c r="M94" s="160">
        <f t="shared" si="25"/>
        <v>25.5</v>
      </c>
      <c r="N94" s="22"/>
      <c r="P94" s="37">
        <f t="shared" si="17"/>
        <v>10.638599999999999</v>
      </c>
      <c r="Q94" s="37">
        <f t="shared" si="18"/>
        <v>5.9491499999999995</v>
      </c>
      <c r="R94" s="37">
        <f t="shared" si="19"/>
        <v>7.6729499999999993</v>
      </c>
      <c r="S94" s="37">
        <f t="shared" si="20"/>
        <v>1.2393000000000001</v>
      </c>
      <c r="T94" s="37">
        <f t="shared" si="26"/>
        <v>25.5</v>
      </c>
    </row>
    <row r="95" spans="1:20">
      <c r="A95" s="8" t="s">
        <v>137</v>
      </c>
      <c r="B95" s="196">
        <v>25.5</v>
      </c>
      <c r="C95" s="196">
        <v>25.5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10.638599999999999</v>
      </c>
      <c r="J95" s="21">
        <f t="shared" si="22"/>
        <v>5.9491499999999995</v>
      </c>
      <c r="K95" s="21">
        <f t="shared" si="23"/>
        <v>7.6729499999999993</v>
      </c>
      <c r="L95" s="21">
        <f t="shared" si="24"/>
        <v>1.2393000000000001</v>
      </c>
      <c r="M95" s="160">
        <f t="shared" si="25"/>
        <v>25.5</v>
      </c>
      <c r="N95" s="22"/>
      <c r="P95" s="37">
        <f t="shared" si="17"/>
        <v>10.638599999999999</v>
      </c>
      <c r="Q95" s="37">
        <f t="shared" si="18"/>
        <v>5.9491499999999995</v>
      </c>
      <c r="R95" s="37">
        <f t="shared" si="19"/>
        <v>7.6729499999999993</v>
      </c>
      <c r="S95" s="37">
        <f t="shared" si="20"/>
        <v>1.2393000000000001</v>
      </c>
      <c r="T95" s="37">
        <f t="shared" si="26"/>
        <v>25.5</v>
      </c>
    </row>
    <row r="96" spans="1:20">
      <c r="A96" s="8" t="s">
        <v>138</v>
      </c>
      <c r="B96" s="196">
        <v>25.5</v>
      </c>
      <c r="C96" s="196">
        <v>25.5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10.638599999999999</v>
      </c>
      <c r="J96" s="21">
        <f t="shared" si="22"/>
        <v>5.9491499999999995</v>
      </c>
      <c r="K96" s="21">
        <f t="shared" si="23"/>
        <v>7.6729499999999993</v>
      </c>
      <c r="L96" s="21">
        <f t="shared" si="24"/>
        <v>1.2393000000000001</v>
      </c>
      <c r="M96" s="160">
        <f t="shared" si="25"/>
        <v>25.5</v>
      </c>
      <c r="N96" s="22"/>
      <c r="P96" s="37">
        <f t="shared" si="17"/>
        <v>10.638599999999999</v>
      </c>
      <c r="Q96" s="37">
        <f t="shared" si="18"/>
        <v>5.9491499999999995</v>
      </c>
      <c r="R96" s="37">
        <f t="shared" si="19"/>
        <v>7.6729499999999993</v>
      </c>
      <c r="S96" s="37">
        <f t="shared" si="20"/>
        <v>1.2393000000000001</v>
      </c>
      <c r="T96" s="37">
        <f t="shared" si="26"/>
        <v>25.5</v>
      </c>
    </row>
    <row r="97" spans="1:23">
      <c r="A97" s="8" t="s">
        <v>139</v>
      </c>
      <c r="B97" s="196">
        <v>25.5</v>
      </c>
      <c r="C97" s="196">
        <v>25.5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10.638599999999999</v>
      </c>
      <c r="J97" s="21">
        <f t="shared" si="22"/>
        <v>5.9491499999999995</v>
      </c>
      <c r="K97" s="21">
        <f t="shared" si="23"/>
        <v>7.6729499999999993</v>
      </c>
      <c r="L97" s="21">
        <f t="shared" si="24"/>
        <v>1.2393000000000001</v>
      </c>
      <c r="M97" s="160">
        <f t="shared" si="25"/>
        <v>25.5</v>
      </c>
      <c r="N97" s="22"/>
      <c r="P97" s="37">
        <f t="shared" si="17"/>
        <v>10.638599999999999</v>
      </c>
      <c r="Q97" s="37">
        <f t="shared" si="18"/>
        <v>5.9491499999999995</v>
      </c>
      <c r="R97" s="37">
        <f t="shared" si="19"/>
        <v>7.6729499999999993</v>
      </c>
      <c r="S97" s="37">
        <f t="shared" si="20"/>
        <v>1.2393000000000001</v>
      </c>
      <c r="T97" s="37">
        <f t="shared" si="26"/>
        <v>25.5</v>
      </c>
    </row>
    <row r="98" spans="1:23" ht="15.75" thickBot="1">
      <c r="A98" s="8" t="s">
        <v>140</v>
      </c>
      <c r="B98" s="196">
        <v>25.5</v>
      </c>
      <c r="C98" s="196">
        <v>25.5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10.638599999999999</v>
      </c>
      <c r="J98" s="21">
        <f t="shared" si="22"/>
        <v>5.9491499999999995</v>
      </c>
      <c r="K98" s="21">
        <f t="shared" si="23"/>
        <v>7.6729499999999993</v>
      </c>
      <c r="L98" s="21">
        <f t="shared" si="24"/>
        <v>1.2393000000000001</v>
      </c>
      <c r="M98" s="160">
        <f t="shared" si="25"/>
        <v>25.5</v>
      </c>
      <c r="N98" s="22"/>
      <c r="P98" s="37">
        <f t="shared" si="17"/>
        <v>10.638599999999999</v>
      </c>
      <c r="Q98" s="37">
        <f t="shared" si="18"/>
        <v>5.9491499999999995</v>
      </c>
      <c r="R98" s="37">
        <f t="shared" si="19"/>
        <v>7.6729499999999993</v>
      </c>
      <c r="S98" s="37">
        <f t="shared" si="20"/>
        <v>1.2393000000000001</v>
      </c>
      <c r="T98" s="37">
        <f t="shared" si="26"/>
        <v>25.5</v>
      </c>
    </row>
    <row r="99" spans="1:23" ht="15.75" thickBot="1">
      <c r="A99" s="8" t="s">
        <v>175</v>
      </c>
      <c r="B99" s="20">
        <f t="shared" ref="B99:H99" si="27">SUM(B3:B98)/4000</f>
        <v>0.45274999999999999</v>
      </c>
      <c r="C99" s="20">
        <f t="shared" si="27"/>
        <v>0.44869999999999999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0.18719764000000008</v>
      </c>
      <c r="J99" s="161">
        <f t="shared" ref="J99:L99" si="28">SUM(J3:J98)/4000</f>
        <v>0.10468170999999994</v>
      </c>
      <c r="K99" s="161">
        <f t="shared" si="28"/>
        <v>0.13501383000000008</v>
      </c>
      <c r="L99" s="161">
        <f t="shared" si="28"/>
        <v>2.1806820000000008E-2</v>
      </c>
      <c r="M99" s="162">
        <f>SUM(M3:M98)/4000</f>
        <v>0.44869999999999999</v>
      </c>
      <c r="N99" s="23"/>
      <c r="P99" s="37">
        <f>SUM(P3:P98)/4000</f>
        <v>0.18719764000000008</v>
      </c>
      <c r="Q99" s="37">
        <f t="shared" ref="Q99:S99" si="29">SUM(Q3:Q98)/4000</f>
        <v>0.10468170999999994</v>
      </c>
      <c r="R99" s="37">
        <f t="shared" si="29"/>
        <v>0.13501383000000008</v>
      </c>
      <c r="S99" s="37">
        <f t="shared" si="29"/>
        <v>2.1806820000000008E-2</v>
      </c>
      <c r="T99" s="37">
        <f t="shared" si="26"/>
        <v>0.4487000000000001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5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45111</v>
      </c>
      <c r="U2" s="73" t="s">
        <v>229</v>
      </c>
      <c r="V2" s="73" t="s">
        <v>228</v>
      </c>
      <c r="W2" s="28" t="s">
        <v>261</v>
      </c>
      <c r="X2" t="s">
        <v>343</v>
      </c>
      <c r="Y2" t="s">
        <v>269</v>
      </c>
    </row>
    <row r="3" spans="1:25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0</v>
      </c>
      <c r="W3">
        <v>0</v>
      </c>
      <c r="X3">
        <v>0</v>
      </c>
      <c r="Y3">
        <v>0</v>
      </c>
    </row>
    <row r="4" spans="1:25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0</v>
      </c>
      <c r="W4">
        <v>0</v>
      </c>
      <c r="X4">
        <v>0</v>
      </c>
      <c r="Y4">
        <v>0</v>
      </c>
    </row>
    <row r="5" spans="1:25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-10</v>
      </c>
      <c r="P5" s="46">
        <v>-31</v>
      </c>
      <c r="Q5" s="46">
        <v>0</v>
      </c>
      <c r="R5" s="46">
        <v>0</v>
      </c>
      <c r="S5" s="74">
        <v>0</v>
      </c>
      <c r="U5" s="73">
        <v>0</v>
      </c>
      <c r="V5" s="74">
        <v>-41</v>
      </c>
      <c r="W5">
        <v>-10</v>
      </c>
      <c r="X5">
        <v>0</v>
      </c>
      <c r="Y5">
        <v>-31</v>
      </c>
    </row>
    <row r="6" spans="1:25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-40</v>
      </c>
      <c r="P6" s="46">
        <v>-68</v>
      </c>
      <c r="Q6" s="46">
        <v>0</v>
      </c>
      <c r="R6" s="46">
        <v>0</v>
      </c>
      <c r="S6" s="74">
        <v>0</v>
      </c>
      <c r="U6" s="73">
        <v>0</v>
      </c>
      <c r="V6" s="74">
        <v>-108</v>
      </c>
      <c r="W6">
        <v>-40</v>
      </c>
      <c r="X6">
        <v>0</v>
      </c>
      <c r="Y6">
        <v>-68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0.1</v>
      </c>
      <c r="N7" s="73">
        <v>0</v>
      </c>
      <c r="O7" s="46">
        <v>-155</v>
      </c>
      <c r="P7" s="46">
        <v>-148</v>
      </c>
      <c r="Q7" s="46">
        <v>0</v>
      </c>
      <c r="R7" s="46">
        <v>0</v>
      </c>
      <c r="S7" s="74">
        <v>0</v>
      </c>
      <c r="U7" s="73">
        <v>0.1</v>
      </c>
      <c r="V7" s="74">
        <v>-303</v>
      </c>
      <c r="W7">
        <v>-155</v>
      </c>
      <c r="X7">
        <v>0.1</v>
      </c>
      <c r="Y7">
        <v>-148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-170</v>
      </c>
      <c r="P8" s="46">
        <v>-161</v>
      </c>
      <c r="Q8" s="46">
        <v>0</v>
      </c>
      <c r="R8" s="46">
        <v>0</v>
      </c>
      <c r="S8" s="74">
        <v>0</v>
      </c>
      <c r="U8" s="73">
        <v>0</v>
      </c>
      <c r="V8" s="74">
        <v>-331</v>
      </c>
      <c r="W8">
        <v>-170</v>
      </c>
      <c r="X8">
        <v>0</v>
      </c>
      <c r="Y8">
        <v>-161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-195</v>
      </c>
      <c r="P9" s="46">
        <v>-183</v>
      </c>
      <c r="Q9" s="46">
        <v>0</v>
      </c>
      <c r="R9" s="46">
        <v>0</v>
      </c>
      <c r="S9" s="74">
        <v>0</v>
      </c>
      <c r="U9" s="73">
        <v>0</v>
      </c>
      <c r="V9" s="74">
        <v>-378</v>
      </c>
      <c r="W9">
        <v>-195</v>
      </c>
      <c r="X9">
        <v>0</v>
      </c>
      <c r="Y9">
        <v>-183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-210</v>
      </c>
      <c r="P10" s="46">
        <v>-205</v>
      </c>
      <c r="Q10" s="46">
        <v>0</v>
      </c>
      <c r="R10" s="46">
        <v>0</v>
      </c>
      <c r="S10" s="74">
        <v>0</v>
      </c>
      <c r="U10" s="73">
        <v>0</v>
      </c>
      <c r="V10" s="74">
        <v>-415</v>
      </c>
      <c r="W10">
        <v>-210</v>
      </c>
      <c r="X10">
        <v>0</v>
      </c>
      <c r="Y10">
        <v>-205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-270</v>
      </c>
      <c r="P11" s="46">
        <v>-233</v>
      </c>
      <c r="Q11" s="46">
        <v>0</v>
      </c>
      <c r="R11" s="46">
        <v>0</v>
      </c>
      <c r="S11" s="74">
        <v>0</v>
      </c>
      <c r="U11" s="73">
        <v>0</v>
      </c>
      <c r="V11" s="74">
        <v>-503</v>
      </c>
      <c r="W11">
        <v>-270</v>
      </c>
      <c r="X11">
        <v>0</v>
      </c>
      <c r="Y11">
        <v>-233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-285</v>
      </c>
      <c r="P12" s="46">
        <v>-255</v>
      </c>
      <c r="Q12" s="46">
        <v>0</v>
      </c>
      <c r="R12" s="46">
        <v>0</v>
      </c>
      <c r="S12" s="74">
        <v>0</v>
      </c>
      <c r="U12" s="73">
        <v>0</v>
      </c>
      <c r="V12" s="74">
        <v>-540</v>
      </c>
      <c r="W12">
        <v>-285</v>
      </c>
      <c r="X12">
        <v>0</v>
      </c>
      <c r="Y12">
        <v>-255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-300</v>
      </c>
      <c r="P13" s="46">
        <v>-268</v>
      </c>
      <c r="Q13" s="46">
        <v>0</v>
      </c>
      <c r="R13" s="46">
        <v>0</v>
      </c>
      <c r="S13" s="74">
        <v>0</v>
      </c>
      <c r="U13" s="73">
        <v>0</v>
      </c>
      <c r="V13" s="74">
        <v>-568</v>
      </c>
      <c r="W13">
        <v>-300</v>
      </c>
      <c r="X13">
        <v>0</v>
      </c>
      <c r="Y13">
        <v>-268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-284</v>
      </c>
      <c r="P14" s="46">
        <v>-34</v>
      </c>
      <c r="Q14" s="46">
        <v>0</v>
      </c>
      <c r="R14" s="46">
        <v>0</v>
      </c>
      <c r="S14" s="74">
        <v>0</v>
      </c>
      <c r="U14" s="73">
        <v>0</v>
      </c>
      <c r="V14" s="74">
        <v>-318</v>
      </c>
      <c r="W14">
        <v>-284</v>
      </c>
      <c r="X14">
        <v>0</v>
      </c>
      <c r="Y14">
        <v>-34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-135</v>
      </c>
      <c r="P15" s="46">
        <v>-11</v>
      </c>
      <c r="Q15" s="46">
        <v>0</v>
      </c>
      <c r="R15" s="46">
        <v>0</v>
      </c>
      <c r="S15" s="74">
        <v>0</v>
      </c>
      <c r="U15" s="73">
        <v>0</v>
      </c>
      <c r="V15" s="74">
        <v>-146</v>
      </c>
      <c r="W15">
        <v>-135</v>
      </c>
      <c r="X15">
        <v>0</v>
      </c>
      <c r="Y15">
        <v>-11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0.1</v>
      </c>
      <c r="N16" s="73">
        <v>0</v>
      </c>
      <c r="O16" s="46">
        <v>-145</v>
      </c>
      <c r="P16" s="46">
        <v>-31</v>
      </c>
      <c r="Q16" s="46">
        <v>0</v>
      </c>
      <c r="R16" s="46">
        <v>0</v>
      </c>
      <c r="S16" s="74">
        <v>0</v>
      </c>
      <c r="U16" s="73">
        <v>0.1</v>
      </c>
      <c r="V16" s="74">
        <v>-176</v>
      </c>
      <c r="W16">
        <v>-145</v>
      </c>
      <c r="X16">
        <v>0.1</v>
      </c>
      <c r="Y16">
        <v>-31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1.68</v>
      </c>
      <c r="N17" s="73">
        <v>0</v>
      </c>
      <c r="O17" s="46">
        <v>-165</v>
      </c>
      <c r="P17" s="46">
        <v>-45</v>
      </c>
      <c r="Q17" s="46">
        <v>0</v>
      </c>
      <c r="R17" s="46">
        <v>0</v>
      </c>
      <c r="S17" s="74">
        <v>0</v>
      </c>
      <c r="U17" s="73">
        <v>1.68</v>
      </c>
      <c r="V17" s="74">
        <v>-210</v>
      </c>
      <c r="W17">
        <v>-165</v>
      </c>
      <c r="X17">
        <v>1.68</v>
      </c>
      <c r="Y17">
        <v>-45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2.9</v>
      </c>
      <c r="N18" s="73">
        <v>0</v>
      </c>
      <c r="O18" s="46">
        <v>-180</v>
      </c>
      <c r="P18" s="46">
        <v>-60</v>
      </c>
      <c r="Q18" s="46">
        <v>0</v>
      </c>
      <c r="R18" s="46">
        <v>0</v>
      </c>
      <c r="S18" s="74">
        <v>0</v>
      </c>
      <c r="U18" s="73">
        <v>2.9</v>
      </c>
      <c r="V18" s="74">
        <v>-240</v>
      </c>
      <c r="W18">
        <v>-180</v>
      </c>
      <c r="X18">
        <v>2.9</v>
      </c>
      <c r="Y18">
        <v>-60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5.89</v>
      </c>
      <c r="N19" s="73">
        <v>0</v>
      </c>
      <c r="O19" s="46">
        <v>-195</v>
      </c>
      <c r="P19" s="46">
        <v>-79</v>
      </c>
      <c r="Q19" s="46">
        <v>0</v>
      </c>
      <c r="R19" s="46">
        <v>0</v>
      </c>
      <c r="S19" s="74">
        <v>0</v>
      </c>
      <c r="U19" s="73">
        <v>5.89</v>
      </c>
      <c r="V19" s="74">
        <v>-274</v>
      </c>
      <c r="W19">
        <v>-195</v>
      </c>
      <c r="X19">
        <v>5.89</v>
      </c>
      <c r="Y19">
        <v>-79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5.6</v>
      </c>
      <c r="N20" s="73">
        <v>0</v>
      </c>
      <c r="O20" s="46">
        <v>-210</v>
      </c>
      <c r="P20" s="46">
        <v>-95</v>
      </c>
      <c r="Q20" s="46">
        <v>0</v>
      </c>
      <c r="R20" s="46">
        <v>0</v>
      </c>
      <c r="S20" s="74">
        <v>0</v>
      </c>
      <c r="U20" s="73">
        <v>5.6</v>
      </c>
      <c r="V20" s="74">
        <v>-305</v>
      </c>
      <c r="W20">
        <v>-210</v>
      </c>
      <c r="X20">
        <v>5.6</v>
      </c>
      <c r="Y20">
        <v>-95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7.34</v>
      </c>
      <c r="N21" s="73">
        <v>0</v>
      </c>
      <c r="O21" s="46">
        <v>-220</v>
      </c>
      <c r="P21" s="46">
        <v>-116</v>
      </c>
      <c r="Q21" s="46">
        <v>0</v>
      </c>
      <c r="R21" s="46">
        <v>0</v>
      </c>
      <c r="S21" s="74">
        <v>0</v>
      </c>
      <c r="U21" s="73">
        <v>7.34</v>
      </c>
      <c r="V21" s="74">
        <v>-336</v>
      </c>
      <c r="W21">
        <v>-220</v>
      </c>
      <c r="X21">
        <v>7.34</v>
      </c>
      <c r="Y21">
        <v>-116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4.34</v>
      </c>
      <c r="N22" s="73">
        <v>0</v>
      </c>
      <c r="O22" s="46">
        <v>-240</v>
      </c>
      <c r="P22" s="46">
        <v>-138</v>
      </c>
      <c r="Q22" s="46">
        <v>0</v>
      </c>
      <c r="R22" s="46">
        <v>0</v>
      </c>
      <c r="S22" s="74">
        <v>0</v>
      </c>
      <c r="U22" s="73">
        <v>4.34</v>
      </c>
      <c r="V22" s="74">
        <v>-378</v>
      </c>
      <c r="W22">
        <v>-240</v>
      </c>
      <c r="X22">
        <v>4.34</v>
      </c>
      <c r="Y22">
        <v>-138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6.85</v>
      </c>
      <c r="N23" s="73">
        <v>0</v>
      </c>
      <c r="O23" s="46">
        <v>-140</v>
      </c>
      <c r="P23" s="46">
        <v>-163</v>
      </c>
      <c r="Q23" s="46">
        <v>0</v>
      </c>
      <c r="R23" s="46">
        <v>0</v>
      </c>
      <c r="S23" s="74">
        <v>0</v>
      </c>
      <c r="U23" s="73">
        <v>6.85</v>
      </c>
      <c r="V23" s="74">
        <v>-303</v>
      </c>
      <c r="W23">
        <v>-140</v>
      </c>
      <c r="X23">
        <v>6.85</v>
      </c>
      <c r="Y23">
        <v>-163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9.94</v>
      </c>
      <c r="N24" s="73">
        <v>0</v>
      </c>
      <c r="O24" s="46">
        <v>-145</v>
      </c>
      <c r="P24" s="46">
        <v>-191</v>
      </c>
      <c r="Q24" s="46">
        <v>0</v>
      </c>
      <c r="R24" s="46">
        <v>0</v>
      </c>
      <c r="S24" s="74">
        <v>0</v>
      </c>
      <c r="U24" s="73">
        <v>9.94</v>
      </c>
      <c r="V24" s="74">
        <v>-336</v>
      </c>
      <c r="W24">
        <v>-145</v>
      </c>
      <c r="X24">
        <v>9.94</v>
      </c>
      <c r="Y24">
        <v>-191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9.36</v>
      </c>
      <c r="N25" s="73">
        <v>0</v>
      </c>
      <c r="O25" s="46">
        <v>-165</v>
      </c>
      <c r="P25" s="46">
        <v>-218</v>
      </c>
      <c r="Q25" s="46">
        <v>0</v>
      </c>
      <c r="R25" s="46">
        <v>0</v>
      </c>
      <c r="S25" s="74">
        <v>0</v>
      </c>
      <c r="U25" s="73">
        <v>9.36</v>
      </c>
      <c r="V25" s="74">
        <v>-383</v>
      </c>
      <c r="W25">
        <v>-165</v>
      </c>
      <c r="X25">
        <v>9.36</v>
      </c>
      <c r="Y25">
        <v>-218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6.08</v>
      </c>
      <c r="N26" s="73">
        <v>0</v>
      </c>
      <c r="O26" s="46">
        <v>-170</v>
      </c>
      <c r="P26" s="46">
        <v>-242</v>
      </c>
      <c r="Q26" s="46">
        <v>0</v>
      </c>
      <c r="R26" s="46">
        <v>0</v>
      </c>
      <c r="S26" s="74">
        <v>0</v>
      </c>
      <c r="U26" s="73">
        <v>6.08</v>
      </c>
      <c r="V26" s="74">
        <v>-412</v>
      </c>
      <c r="W26">
        <v>-170</v>
      </c>
      <c r="X26">
        <v>6.08</v>
      </c>
      <c r="Y26">
        <v>-242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5.31</v>
      </c>
      <c r="N27" s="73">
        <v>0</v>
      </c>
      <c r="O27" s="46">
        <v>-100</v>
      </c>
      <c r="P27" s="46">
        <v>-265</v>
      </c>
      <c r="Q27" s="46">
        <v>0</v>
      </c>
      <c r="R27" s="46">
        <v>0</v>
      </c>
      <c r="S27" s="74">
        <v>0</v>
      </c>
      <c r="U27" s="73">
        <v>5.31</v>
      </c>
      <c r="V27" s="74">
        <v>-365</v>
      </c>
      <c r="W27">
        <v>-100</v>
      </c>
      <c r="X27">
        <v>5.31</v>
      </c>
      <c r="Y27">
        <v>-265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10.23</v>
      </c>
      <c r="N28" s="73">
        <v>0</v>
      </c>
      <c r="O28" s="46">
        <v>-105</v>
      </c>
      <c r="P28" s="46">
        <v>-290</v>
      </c>
      <c r="Q28" s="46">
        <v>0</v>
      </c>
      <c r="R28" s="46">
        <v>0</v>
      </c>
      <c r="S28" s="74">
        <v>0</v>
      </c>
      <c r="U28" s="73">
        <v>10.23</v>
      </c>
      <c r="V28" s="74">
        <v>-395</v>
      </c>
      <c r="W28">
        <v>-105</v>
      </c>
      <c r="X28">
        <v>10.23</v>
      </c>
      <c r="Y28">
        <v>-290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9.56</v>
      </c>
      <c r="N29" s="73">
        <v>0</v>
      </c>
      <c r="O29" s="46">
        <v>-115</v>
      </c>
      <c r="P29" s="46">
        <v>-318</v>
      </c>
      <c r="Q29" s="46">
        <v>0</v>
      </c>
      <c r="R29" s="46">
        <v>0</v>
      </c>
      <c r="S29" s="74">
        <v>0</v>
      </c>
      <c r="U29" s="73">
        <v>9.56</v>
      </c>
      <c r="V29" s="74">
        <v>-433</v>
      </c>
      <c r="W29">
        <v>-115</v>
      </c>
      <c r="X29">
        <v>9.56</v>
      </c>
      <c r="Y29">
        <v>-318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8.2100000000000009</v>
      </c>
      <c r="N30" s="73">
        <v>0</v>
      </c>
      <c r="O30" s="46">
        <v>-110</v>
      </c>
      <c r="P30" s="46">
        <v>-328</v>
      </c>
      <c r="Q30" s="46">
        <v>0</v>
      </c>
      <c r="R30" s="46">
        <v>0</v>
      </c>
      <c r="S30" s="74">
        <v>0</v>
      </c>
      <c r="U30" s="73">
        <v>8.2100000000000009</v>
      </c>
      <c r="V30" s="74">
        <v>-438</v>
      </c>
      <c r="W30">
        <v>-110</v>
      </c>
      <c r="X30">
        <v>8.2100000000000009</v>
      </c>
      <c r="Y30">
        <v>-328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9.4600000000000009</v>
      </c>
      <c r="N31" s="73">
        <v>0</v>
      </c>
      <c r="O31" s="46">
        <v>-58</v>
      </c>
      <c r="P31" s="46">
        <v>-226</v>
      </c>
      <c r="Q31" s="46">
        <v>0</v>
      </c>
      <c r="R31" s="46">
        <v>0</v>
      </c>
      <c r="S31" s="74">
        <v>0</v>
      </c>
      <c r="U31" s="73">
        <v>9.4600000000000009</v>
      </c>
      <c r="V31" s="74">
        <v>-284</v>
      </c>
      <c r="W31">
        <v>-58</v>
      </c>
      <c r="X31">
        <v>9.4600000000000009</v>
      </c>
      <c r="Y31">
        <v>-226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7.43</v>
      </c>
      <c r="N32" s="73">
        <v>0</v>
      </c>
      <c r="O32" s="46">
        <v>-78</v>
      </c>
      <c r="P32" s="46">
        <v>-240</v>
      </c>
      <c r="Q32" s="46">
        <v>0</v>
      </c>
      <c r="R32" s="46">
        <v>0</v>
      </c>
      <c r="S32" s="74">
        <v>0</v>
      </c>
      <c r="U32" s="73">
        <v>7.43</v>
      </c>
      <c r="V32" s="74">
        <v>-318</v>
      </c>
      <c r="W32">
        <v>-78</v>
      </c>
      <c r="X32">
        <v>7.43</v>
      </c>
      <c r="Y32">
        <v>-240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7.72</v>
      </c>
      <c r="N33" s="73">
        <v>0</v>
      </c>
      <c r="O33" s="46">
        <v>-93</v>
      </c>
      <c r="P33" s="46">
        <v>-258</v>
      </c>
      <c r="Q33" s="46">
        <v>0</v>
      </c>
      <c r="R33" s="46">
        <v>0</v>
      </c>
      <c r="S33" s="74">
        <v>0</v>
      </c>
      <c r="U33" s="73">
        <v>7.72</v>
      </c>
      <c r="V33" s="74">
        <v>-351</v>
      </c>
      <c r="W33">
        <v>-93</v>
      </c>
      <c r="X33">
        <v>7.72</v>
      </c>
      <c r="Y33">
        <v>-258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7.53</v>
      </c>
      <c r="N34" s="73">
        <v>0</v>
      </c>
      <c r="O34" s="46">
        <v>-52</v>
      </c>
      <c r="P34" s="46">
        <v>-281</v>
      </c>
      <c r="Q34" s="46">
        <v>0</v>
      </c>
      <c r="R34" s="46">
        <v>0</v>
      </c>
      <c r="S34" s="74">
        <v>0</v>
      </c>
      <c r="U34" s="73">
        <v>7.53</v>
      </c>
      <c r="V34" s="74">
        <v>-333</v>
      </c>
      <c r="W34">
        <v>-52</v>
      </c>
      <c r="X34">
        <v>7.53</v>
      </c>
      <c r="Y34">
        <v>-281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10.039999999999999</v>
      </c>
      <c r="N35" s="73">
        <v>0</v>
      </c>
      <c r="O35" s="46">
        <v>-52</v>
      </c>
      <c r="P35" s="46">
        <v>-235.1</v>
      </c>
      <c r="Q35" s="46">
        <v>0</v>
      </c>
      <c r="R35" s="46">
        <v>0</v>
      </c>
      <c r="S35" s="74">
        <v>0</v>
      </c>
      <c r="U35" s="73">
        <v>10.039999999999999</v>
      </c>
      <c r="V35" s="74">
        <v>-287.10000000000002</v>
      </c>
      <c r="W35">
        <v>-52</v>
      </c>
      <c r="X35">
        <v>10.039999999999999</v>
      </c>
      <c r="Y35">
        <v>-235.1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9.4600000000000009</v>
      </c>
      <c r="N36" s="73">
        <v>0</v>
      </c>
      <c r="O36" s="46">
        <v>-72</v>
      </c>
      <c r="P36" s="46">
        <v>-163</v>
      </c>
      <c r="Q36" s="46">
        <v>0</v>
      </c>
      <c r="R36" s="46">
        <v>0</v>
      </c>
      <c r="S36" s="74">
        <v>0</v>
      </c>
      <c r="U36" s="73">
        <v>9.4600000000000009</v>
      </c>
      <c r="V36" s="74">
        <v>-235</v>
      </c>
      <c r="W36">
        <v>-72</v>
      </c>
      <c r="X36">
        <v>9.4600000000000009</v>
      </c>
      <c r="Y36">
        <v>-163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9.56</v>
      </c>
      <c r="N37" s="73">
        <v>0</v>
      </c>
      <c r="O37" s="46">
        <v>-87</v>
      </c>
      <c r="P37" s="46">
        <v>-168</v>
      </c>
      <c r="Q37" s="46">
        <v>0</v>
      </c>
      <c r="R37" s="46">
        <v>0</v>
      </c>
      <c r="S37" s="74">
        <v>0</v>
      </c>
      <c r="U37" s="73">
        <v>9.56</v>
      </c>
      <c r="V37" s="74">
        <v>-255</v>
      </c>
      <c r="W37">
        <v>-87</v>
      </c>
      <c r="X37">
        <v>9.56</v>
      </c>
      <c r="Y37">
        <v>-168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8.01</v>
      </c>
      <c r="N38" s="73">
        <v>0</v>
      </c>
      <c r="O38" s="46">
        <v>-102</v>
      </c>
      <c r="P38" s="46">
        <v>-179</v>
      </c>
      <c r="Q38" s="46">
        <v>0</v>
      </c>
      <c r="R38" s="46">
        <v>0</v>
      </c>
      <c r="S38" s="74">
        <v>0</v>
      </c>
      <c r="U38" s="73">
        <v>8.01</v>
      </c>
      <c r="V38" s="74">
        <v>-281</v>
      </c>
      <c r="W38">
        <v>-102</v>
      </c>
      <c r="X38">
        <v>8.01</v>
      </c>
      <c r="Y38">
        <v>-179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9.85</v>
      </c>
      <c r="N39" s="73">
        <v>0</v>
      </c>
      <c r="O39" s="46">
        <v>-112</v>
      </c>
      <c r="P39" s="46">
        <v>-152</v>
      </c>
      <c r="Q39" s="46">
        <v>0</v>
      </c>
      <c r="R39" s="46">
        <v>0</v>
      </c>
      <c r="S39" s="74">
        <v>0</v>
      </c>
      <c r="U39" s="73">
        <v>9.85</v>
      </c>
      <c r="V39" s="74">
        <v>-264</v>
      </c>
      <c r="W39">
        <v>-112</v>
      </c>
      <c r="X39">
        <v>9.85</v>
      </c>
      <c r="Y39">
        <v>-152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6.95</v>
      </c>
      <c r="N40" s="73">
        <v>0</v>
      </c>
      <c r="O40" s="46">
        <v>-97</v>
      </c>
      <c r="P40" s="46">
        <v>-77</v>
      </c>
      <c r="Q40" s="46">
        <v>0</v>
      </c>
      <c r="R40" s="46">
        <v>0</v>
      </c>
      <c r="S40" s="74">
        <v>0</v>
      </c>
      <c r="U40" s="73">
        <v>6.95</v>
      </c>
      <c r="V40" s="74">
        <v>-174</v>
      </c>
      <c r="W40">
        <v>-97</v>
      </c>
      <c r="X40">
        <v>6.95</v>
      </c>
      <c r="Y40">
        <v>-77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10.81</v>
      </c>
      <c r="N41" s="73">
        <v>0</v>
      </c>
      <c r="O41" s="46">
        <v>-87</v>
      </c>
      <c r="P41" s="46">
        <v>-25</v>
      </c>
      <c r="Q41" s="46">
        <v>0</v>
      </c>
      <c r="R41" s="46">
        <v>0</v>
      </c>
      <c r="S41" s="74">
        <v>0</v>
      </c>
      <c r="U41" s="73">
        <v>10.81</v>
      </c>
      <c r="V41" s="74">
        <v>-112</v>
      </c>
      <c r="W41">
        <v>-87</v>
      </c>
      <c r="X41">
        <v>10.81</v>
      </c>
      <c r="Y41">
        <v>-25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8.11</v>
      </c>
      <c r="N42" s="73">
        <v>0</v>
      </c>
      <c r="O42" s="46">
        <v>-72</v>
      </c>
      <c r="P42" s="46">
        <v>0</v>
      </c>
      <c r="Q42" s="46">
        <v>0</v>
      </c>
      <c r="R42" s="46">
        <v>0</v>
      </c>
      <c r="S42" s="74">
        <v>0</v>
      </c>
      <c r="U42" s="73">
        <v>8.11</v>
      </c>
      <c r="V42" s="74">
        <v>-72</v>
      </c>
      <c r="W42">
        <v>-72</v>
      </c>
      <c r="X42">
        <v>8.11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8.4</v>
      </c>
      <c r="N43" s="73">
        <v>0</v>
      </c>
      <c r="O43" s="46">
        <v>-152</v>
      </c>
      <c r="P43" s="46">
        <v>0</v>
      </c>
      <c r="Q43" s="46">
        <v>0</v>
      </c>
      <c r="R43" s="46">
        <v>0</v>
      </c>
      <c r="S43" s="74">
        <v>0</v>
      </c>
      <c r="U43" s="73">
        <v>8.4</v>
      </c>
      <c r="V43" s="74">
        <v>-152</v>
      </c>
      <c r="W43">
        <v>-152</v>
      </c>
      <c r="X43">
        <v>8.4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4.92</v>
      </c>
      <c r="N44" s="73">
        <v>0</v>
      </c>
      <c r="O44" s="46">
        <v>-122</v>
      </c>
      <c r="P44" s="46">
        <v>0</v>
      </c>
      <c r="Q44" s="46">
        <v>0</v>
      </c>
      <c r="R44" s="46">
        <v>0</v>
      </c>
      <c r="S44" s="74">
        <v>0</v>
      </c>
      <c r="U44" s="73">
        <v>4.92</v>
      </c>
      <c r="V44" s="74">
        <v>-122</v>
      </c>
      <c r="W44">
        <v>-122</v>
      </c>
      <c r="X44">
        <v>4.92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6.66</v>
      </c>
      <c r="N45" s="73">
        <v>0</v>
      </c>
      <c r="O45" s="46">
        <v>-102</v>
      </c>
      <c r="P45" s="46">
        <v>0</v>
      </c>
      <c r="Q45" s="46">
        <v>0</v>
      </c>
      <c r="R45" s="46">
        <v>0</v>
      </c>
      <c r="S45" s="74">
        <v>0</v>
      </c>
      <c r="U45" s="73">
        <v>6.66</v>
      </c>
      <c r="V45" s="74">
        <v>-102</v>
      </c>
      <c r="W45">
        <v>-102</v>
      </c>
      <c r="X45">
        <v>6.66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1.93</v>
      </c>
      <c r="N46" s="73">
        <v>0</v>
      </c>
      <c r="O46" s="46">
        <v>-87</v>
      </c>
      <c r="P46" s="46">
        <v>0</v>
      </c>
      <c r="Q46" s="46">
        <v>0</v>
      </c>
      <c r="R46" s="46">
        <v>0</v>
      </c>
      <c r="S46" s="74">
        <v>0</v>
      </c>
      <c r="U46" s="73">
        <v>1.93</v>
      </c>
      <c r="V46" s="74">
        <v>-87</v>
      </c>
      <c r="W46">
        <v>-87</v>
      </c>
      <c r="X46">
        <v>1.93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4.05</v>
      </c>
      <c r="N47" s="73">
        <v>0</v>
      </c>
      <c r="O47" s="46">
        <v>-72</v>
      </c>
      <c r="P47" s="46">
        <v>0</v>
      </c>
      <c r="Q47" s="46">
        <v>0</v>
      </c>
      <c r="R47" s="46">
        <v>0</v>
      </c>
      <c r="S47" s="74">
        <v>0</v>
      </c>
      <c r="U47" s="73">
        <v>4.05</v>
      </c>
      <c r="V47" s="74">
        <v>-72</v>
      </c>
      <c r="W47">
        <v>-72</v>
      </c>
      <c r="X47">
        <v>4.05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6.76</v>
      </c>
      <c r="N48" s="73">
        <v>0</v>
      </c>
      <c r="O48" s="46">
        <v>-67</v>
      </c>
      <c r="P48" s="46">
        <v>0</v>
      </c>
      <c r="Q48" s="46">
        <v>0</v>
      </c>
      <c r="R48" s="46">
        <v>0</v>
      </c>
      <c r="S48" s="74">
        <v>0</v>
      </c>
      <c r="U48" s="73">
        <v>6.76</v>
      </c>
      <c r="V48" s="74">
        <v>-67</v>
      </c>
      <c r="W48">
        <v>-67</v>
      </c>
      <c r="X48">
        <v>6.76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1.64</v>
      </c>
      <c r="N49" s="73">
        <v>0</v>
      </c>
      <c r="O49" s="46">
        <v>-52</v>
      </c>
      <c r="P49" s="46">
        <v>0</v>
      </c>
      <c r="Q49" s="46">
        <v>0</v>
      </c>
      <c r="R49" s="46">
        <v>0</v>
      </c>
      <c r="S49" s="74">
        <v>0</v>
      </c>
      <c r="U49" s="73">
        <v>1.64</v>
      </c>
      <c r="V49" s="74">
        <v>-52</v>
      </c>
      <c r="W49">
        <v>-52</v>
      </c>
      <c r="X49">
        <v>1.64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8.11</v>
      </c>
      <c r="N50" s="73">
        <v>0</v>
      </c>
      <c r="O50" s="46">
        <v>-32</v>
      </c>
      <c r="P50" s="46">
        <v>0</v>
      </c>
      <c r="Q50" s="46">
        <v>0</v>
      </c>
      <c r="R50" s="46">
        <v>0</v>
      </c>
      <c r="S50" s="74">
        <v>0</v>
      </c>
      <c r="U50" s="73">
        <v>8.11</v>
      </c>
      <c r="V50" s="74">
        <v>-32</v>
      </c>
      <c r="W50">
        <v>-32</v>
      </c>
      <c r="X50">
        <v>8.11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4.25</v>
      </c>
      <c r="N51" s="73">
        <v>0</v>
      </c>
      <c r="O51" s="46">
        <v>-47</v>
      </c>
      <c r="P51" s="46">
        <v>0</v>
      </c>
      <c r="Q51" s="46">
        <v>0</v>
      </c>
      <c r="R51" s="46">
        <v>0</v>
      </c>
      <c r="S51" s="74">
        <v>0</v>
      </c>
      <c r="U51" s="73">
        <v>4.25</v>
      </c>
      <c r="V51" s="74">
        <v>-47</v>
      </c>
      <c r="W51">
        <v>-47</v>
      </c>
      <c r="X51">
        <v>4.25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5.5</v>
      </c>
      <c r="N52" s="73">
        <v>0</v>
      </c>
      <c r="O52" s="46">
        <v>-17</v>
      </c>
      <c r="P52" s="46">
        <v>0</v>
      </c>
      <c r="Q52" s="46">
        <v>0</v>
      </c>
      <c r="R52" s="46">
        <v>0</v>
      </c>
      <c r="S52" s="74">
        <v>0</v>
      </c>
      <c r="U52" s="73">
        <v>5.5</v>
      </c>
      <c r="V52" s="74">
        <v>-17</v>
      </c>
      <c r="W52">
        <v>-17</v>
      </c>
      <c r="X52">
        <v>5.5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3.38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3.38</v>
      </c>
      <c r="V53" s="74">
        <v>0</v>
      </c>
      <c r="W53">
        <v>0</v>
      </c>
      <c r="X53">
        <v>3.38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3.77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3.77</v>
      </c>
      <c r="V54" s="74">
        <v>0</v>
      </c>
      <c r="W54">
        <v>0</v>
      </c>
      <c r="X54">
        <v>3.77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6.56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6.56</v>
      </c>
      <c r="V55" s="74">
        <v>0</v>
      </c>
      <c r="W55">
        <v>0</v>
      </c>
      <c r="X55">
        <v>6.56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4.63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4.63</v>
      </c>
      <c r="V56" s="74">
        <v>0</v>
      </c>
      <c r="W56">
        <v>0</v>
      </c>
      <c r="X56">
        <v>4.63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4.92</v>
      </c>
      <c r="N57" s="73">
        <v>0</v>
      </c>
      <c r="O57" s="46">
        <v>-3</v>
      </c>
      <c r="P57" s="46">
        <v>0</v>
      </c>
      <c r="Q57" s="46">
        <v>0</v>
      </c>
      <c r="R57" s="46">
        <v>0</v>
      </c>
      <c r="S57" s="74">
        <v>0</v>
      </c>
      <c r="U57" s="73">
        <v>4.92</v>
      </c>
      <c r="V57" s="74">
        <v>-3</v>
      </c>
      <c r="W57">
        <v>-3</v>
      </c>
      <c r="X57">
        <v>4.92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5.6</v>
      </c>
      <c r="N58" s="73">
        <v>0</v>
      </c>
      <c r="O58" s="46">
        <v>-28</v>
      </c>
      <c r="P58" s="46">
        <v>0</v>
      </c>
      <c r="Q58" s="46">
        <v>0</v>
      </c>
      <c r="R58" s="46">
        <v>0</v>
      </c>
      <c r="S58" s="74">
        <v>0</v>
      </c>
      <c r="U58" s="73">
        <v>5.6</v>
      </c>
      <c r="V58" s="74">
        <v>-28</v>
      </c>
      <c r="W58">
        <v>-28</v>
      </c>
      <c r="X58">
        <v>5.6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3.86</v>
      </c>
      <c r="N59" s="73">
        <v>0</v>
      </c>
      <c r="O59" s="46">
        <v>-33</v>
      </c>
      <c r="P59" s="46">
        <v>0</v>
      </c>
      <c r="Q59" s="46">
        <v>0</v>
      </c>
      <c r="R59" s="46">
        <v>0</v>
      </c>
      <c r="S59" s="74">
        <v>0</v>
      </c>
      <c r="U59" s="73">
        <v>3.86</v>
      </c>
      <c r="V59" s="74">
        <v>-33</v>
      </c>
      <c r="W59">
        <v>-33</v>
      </c>
      <c r="X59">
        <v>3.86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8.3000000000000007</v>
      </c>
      <c r="N60" s="73">
        <v>0</v>
      </c>
      <c r="O60" s="46">
        <v>-18</v>
      </c>
      <c r="P60" s="46">
        <v>0</v>
      </c>
      <c r="Q60" s="46">
        <v>0</v>
      </c>
      <c r="R60" s="46">
        <v>0</v>
      </c>
      <c r="S60" s="74">
        <v>0</v>
      </c>
      <c r="U60" s="73">
        <v>8.3000000000000007</v>
      </c>
      <c r="V60" s="74">
        <v>-18</v>
      </c>
      <c r="W60">
        <v>-18</v>
      </c>
      <c r="X60">
        <v>8.3000000000000007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7.82</v>
      </c>
      <c r="N61" s="73">
        <v>0</v>
      </c>
      <c r="O61" s="46">
        <v>-40</v>
      </c>
      <c r="P61" s="46">
        <v>0</v>
      </c>
      <c r="Q61" s="46">
        <v>0</v>
      </c>
      <c r="R61" s="46">
        <v>0</v>
      </c>
      <c r="S61" s="74">
        <v>0</v>
      </c>
      <c r="U61" s="73">
        <v>7.82</v>
      </c>
      <c r="V61" s="74">
        <v>-40</v>
      </c>
      <c r="W61">
        <v>-40</v>
      </c>
      <c r="X61">
        <v>7.82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10.14</v>
      </c>
      <c r="N62" s="73">
        <v>0</v>
      </c>
      <c r="O62" s="46">
        <v>-30</v>
      </c>
      <c r="P62" s="46">
        <v>0</v>
      </c>
      <c r="Q62" s="46">
        <v>0</v>
      </c>
      <c r="R62" s="46">
        <v>0</v>
      </c>
      <c r="S62" s="74">
        <v>0</v>
      </c>
      <c r="U62" s="73">
        <v>10.14</v>
      </c>
      <c r="V62" s="74">
        <v>-30</v>
      </c>
      <c r="W62">
        <v>-30</v>
      </c>
      <c r="X62">
        <v>10.14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5.99</v>
      </c>
      <c r="N63" s="73">
        <v>0</v>
      </c>
      <c r="O63" s="46">
        <v>-55</v>
      </c>
      <c r="P63" s="46">
        <v>0</v>
      </c>
      <c r="Q63" s="46">
        <v>0</v>
      </c>
      <c r="R63" s="46">
        <v>0</v>
      </c>
      <c r="S63" s="74">
        <v>0</v>
      </c>
      <c r="U63" s="73">
        <v>5.99</v>
      </c>
      <c r="V63" s="74">
        <v>-55</v>
      </c>
      <c r="W63">
        <v>-55</v>
      </c>
      <c r="X63">
        <v>5.99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8.5</v>
      </c>
      <c r="N64" s="73">
        <v>0</v>
      </c>
      <c r="O64" s="46">
        <v>-50</v>
      </c>
      <c r="P64" s="46">
        <v>0</v>
      </c>
      <c r="Q64" s="46">
        <v>0</v>
      </c>
      <c r="R64" s="46">
        <v>0</v>
      </c>
      <c r="S64" s="74">
        <v>0</v>
      </c>
      <c r="U64" s="73">
        <v>8.5</v>
      </c>
      <c r="V64" s="74">
        <v>-50</v>
      </c>
      <c r="W64">
        <v>-50</v>
      </c>
      <c r="X64">
        <v>8.5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8.01</v>
      </c>
      <c r="N65" s="73">
        <v>0</v>
      </c>
      <c r="O65" s="46">
        <v>-45</v>
      </c>
      <c r="P65" s="46">
        <v>0</v>
      </c>
      <c r="Q65" s="46">
        <v>0</v>
      </c>
      <c r="R65" s="46">
        <v>0</v>
      </c>
      <c r="S65" s="74">
        <v>0</v>
      </c>
      <c r="U65" s="73">
        <v>8.01</v>
      </c>
      <c r="V65" s="74">
        <v>-45</v>
      </c>
      <c r="W65">
        <v>-45</v>
      </c>
      <c r="X65">
        <v>8.01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7.63</v>
      </c>
      <c r="N66" s="73">
        <v>0</v>
      </c>
      <c r="O66" s="46">
        <v>-40</v>
      </c>
      <c r="P66" s="46">
        <v>0</v>
      </c>
      <c r="Q66" s="46">
        <v>0</v>
      </c>
      <c r="R66" s="46">
        <v>0</v>
      </c>
      <c r="S66" s="74">
        <v>0</v>
      </c>
      <c r="U66" s="73">
        <v>7.63</v>
      </c>
      <c r="V66" s="74">
        <v>-40</v>
      </c>
      <c r="W66">
        <v>-40</v>
      </c>
      <c r="X66">
        <v>7.63</v>
      </c>
      <c r="Y66">
        <v>0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7.72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7.72</v>
      </c>
      <c r="V67" s="74">
        <v>0</v>
      </c>
      <c r="W67">
        <v>0</v>
      </c>
      <c r="X67">
        <v>7.72</v>
      </c>
      <c r="Y67">
        <v>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8.7899999999999991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8.7899999999999991</v>
      </c>
      <c r="V68" s="74">
        <v>0</v>
      </c>
      <c r="W68">
        <v>0</v>
      </c>
      <c r="X68">
        <v>8.7899999999999991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4.4400000000000004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4.4400000000000004</v>
      </c>
      <c r="V69" s="74">
        <v>0</v>
      </c>
      <c r="W69">
        <v>0</v>
      </c>
      <c r="X69">
        <v>4.4400000000000004</v>
      </c>
      <c r="Y69">
        <v>0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4.63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4.63</v>
      </c>
      <c r="V70" s="74">
        <v>0</v>
      </c>
      <c r="W70">
        <v>0</v>
      </c>
      <c r="X70">
        <v>4.63</v>
      </c>
      <c r="Y70">
        <v>0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9.65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9.65</v>
      </c>
      <c r="V71" s="74">
        <v>0</v>
      </c>
      <c r="W71">
        <v>0</v>
      </c>
      <c r="X71">
        <v>9.65</v>
      </c>
      <c r="Y71">
        <v>0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8.59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8.59</v>
      </c>
      <c r="V72" s="74">
        <v>0</v>
      </c>
      <c r="W72">
        <v>0</v>
      </c>
      <c r="X72">
        <v>8.59</v>
      </c>
      <c r="Y72">
        <v>0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9.75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9.75</v>
      </c>
      <c r="V73" s="74">
        <v>0</v>
      </c>
      <c r="W73">
        <v>0</v>
      </c>
      <c r="X73">
        <v>9.75</v>
      </c>
      <c r="Y73">
        <v>0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9.56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9.56</v>
      </c>
      <c r="V74" s="74">
        <v>0</v>
      </c>
      <c r="W74">
        <v>0</v>
      </c>
      <c r="X74">
        <v>9.56</v>
      </c>
      <c r="Y74">
        <v>0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9.75</v>
      </c>
      <c r="N75" s="73">
        <v>0</v>
      </c>
      <c r="O75" s="46">
        <v>-25</v>
      </c>
      <c r="P75" s="46">
        <v>0</v>
      </c>
      <c r="Q75" s="46">
        <v>0</v>
      </c>
      <c r="R75" s="46">
        <v>0</v>
      </c>
      <c r="S75" s="74">
        <v>0</v>
      </c>
      <c r="U75" s="73">
        <v>9.75</v>
      </c>
      <c r="V75" s="74">
        <v>-25</v>
      </c>
      <c r="W75">
        <v>-25</v>
      </c>
      <c r="X75">
        <v>9.75</v>
      </c>
      <c r="Y75">
        <v>0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6.18</v>
      </c>
      <c r="N76" s="73">
        <v>0</v>
      </c>
      <c r="O76" s="46">
        <v>-25</v>
      </c>
      <c r="P76" s="46">
        <v>0</v>
      </c>
      <c r="Q76" s="46">
        <v>0</v>
      </c>
      <c r="R76" s="46">
        <v>0</v>
      </c>
      <c r="S76" s="74">
        <v>0</v>
      </c>
      <c r="U76" s="73">
        <v>6.18</v>
      </c>
      <c r="V76" s="74">
        <v>-25</v>
      </c>
      <c r="W76">
        <v>-25</v>
      </c>
      <c r="X76">
        <v>6.18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7.43</v>
      </c>
      <c r="N77" s="73">
        <v>0</v>
      </c>
      <c r="O77" s="46">
        <v>-60</v>
      </c>
      <c r="P77" s="46">
        <v>0</v>
      </c>
      <c r="Q77" s="46">
        <v>0</v>
      </c>
      <c r="R77" s="46">
        <v>0</v>
      </c>
      <c r="S77" s="74">
        <v>0</v>
      </c>
      <c r="U77" s="73">
        <v>7.43</v>
      </c>
      <c r="V77" s="74">
        <v>-60</v>
      </c>
      <c r="W77">
        <v>-60</v>
      </c>
      <c r="X77">
        <v>7.43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7.82</v>
      </c>
      <c r="N78" s="73">
        <v>0</v>
      </c>
      <c r="O78" s="46">
        <v>-138.56</v>
      </c>
      <c r="P78" s="46">
        <v>-103.08</v>
      </c>
      <c r="Q78" s="46">
        <v>0</v>
      </c>
      <c r="R78" s="46">
        <v>0</v>
      </c>
      <c r="S78" s="74">
        <v>0</v>
      </c>
      <c r="U78" s="73">
        <v>7.82</v>
      </c>
      <c r="V78" s="74">
        <v>-241.64</v>
      </c>
      <c r="W78">
        <v>-138.56</v>
      </c>
      <c r="X78">
        <v>7.82</v>
      </c>
      <c r="Y78">
        <v>-103.08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8.8800000000000008</v>
      </c>
      <c r="N79" s="73">
        <v>0</v>
      </c>
      <c r="O79" s="46">
        <v>-70</v>
      </c>
      <c r="P79" s="46">
        <v>-320</v>
      </c>
      <c r="Q79" s="46">
        <v>0</v>
      </c>
      <c r="R79" s="46">
        <v>0</v>
      </c>
      <c r="S79" s="74">
        <v>0</v>
      </c>
      <c r="U79" s="73">
        <v>8.8800000000000008</v>
      </c>
      <c r="V79" s="74">
        <v>-390</v>
      </c>
      <c r="W79">
        <v>-70</v>
      </c>
      <c r="X79">
        <v>8.8800000000000008</v>
      </c>
      <c r="Y79">
        <v>-320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10.33</v>
      </c>
      <c r="N80" s="73">
        <v>0</v>
      </c>
      <c r="O80" s="46">
        <v>-70</v>
      </c>
      <c r="P80" s="46">
        <v>-324</v>
      </c>
      <c r="Q80" s="46">
        <v>0</v>
      </c>
      <c r="R80" s="46">
        <v>0</v>
      </c>
      <c r="S80" s="74">
        <v>0</v>
      </c>
      <c r="U80" s="73">
        <v>10.33</v>
      </c>
      <c r="V80" s="74">
        <v>-394</v>
      </c>
      <c r="W80">
        <v>-70</v>
      </c>
      <c r="X80">
        <v>10.33</v>
      </c>
      <c r="Y80">
        <v>-324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10.039999999999999</v>
      </c>
      <c r="N81" s="73">
        <v>0</v>
      </c>
      <c r="O81" s="46">
        <v>-70</v>
      </c>
      <c r="P81" s="46">
        <v>-307</v>
      </c>
      <c r="Q81" s="46">
        <v>0</v>
      </c>
      <c r="R81" s="46">
        <v>0</v>
      </c>
      <c r="S81" s="74">
        <v>0</v>
      </c>
      <c r="U81" s="73">
        <v>10.039999999999999</v>
      </c>
      <c r="V81" s="74">
        <v>-377</v>
      </c>
      <c r="W81">
        <v>-70</v>
      </c>
      <c r="X81">
        <v>10.039999999999999</v>
      </c>
      <c r="Y81">
        <v>-307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10.14</v>
      </c>
      <c r="N82" s="73">
        <v>0</v>
      </c>
      <c r="O82" s="46">
        <v>-70</v>
      </c>
      <c r="P82" s="46">
        <v>-295</v>
      </c>
      <c r="Q82" s="46">
        <v>0</v>
      </c>
      <c r="R82" s="46">
        <v>0</v>
      </c>
      <c r="S82" s="74">
        <v>0</v>
      </c>
      <c r="U82" s="73">
        <v>10.14</v>
      </c>
      <c r="V82" s="74">
        <v>-365</v>
      </c>
      <c r="W82">
        <v>-70</v>
      </c>
      <c r="X82">
        <v>10.14</v>
      </c>
      <c r="Y82">
        <v>-295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8.2100000000000009</v>
      </c>
      <c r="N83" s="73">
        <v>0</v>
      </c>
      <c r="O83" s="46">
        <v>-85</v>
      </c>
      <c r="P83" s="46">
        <v>-288</v>
      </c>
      <c r="Q83" s="46">
        <v>0</v>
      </c>
      <c r="R83" s="46">
        <v>0</v>
      </c>
      <c r="S83" s="74">
        <v>0</v>
      </c>
      <c r="U83" s="73">
        <v>8.2100000000000009</v>
      </c>
      <c r="V83" s="74">
        <v>-373</v>
      </c>
      <c r="W83">
        <v>-85</v>
      </c>
      <c r="X83">
        <v>8.2100000000000009</v>
      </c>
      <c r="Y83">
        <v>-288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8.69</v>
      </c>
      <c r="N84" s="73">
        <v>0</v>
      </c>
      <c r="O84" s="46">
        <v>-75</v>
      </c>
      <c r="P84" s="46">
        <v>-278</v>
      </c>
      <c r="Q84" s="46">
        <v>0</v>
      </c>
      <c r="R84" s="46">
        <v>0</v>
      </c>
      <c r="S84" s="74">
        <v>0</v>
      </c>
      <c r="U84" s="73">
        <v>8.69</v>
      </c>
      <c r="V84" s="74">
        <v>-353</v>
      </c>
      <c r="W84">
        <v>-75</v>
      </c>
      <c r="X84">
        <v>8.69</v>
      </c>
      <c r="Y84">
        <v>-278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11.2</v>
      </c>
      <c r="N85" s="73">
        <v>0</v>
      </c>
      <c r="O85" s="46">
        <v>-50</v>
      </c>
      <c r="P85" s="46">
        <v>-266</v>
      </c>
      <c r="Q85" s="46">
        <v>0</v>
      </c>
      <c r="R85" s="46">
        <v>0</v>
      </c>
      <c r="S85" s="74">
        <v>0</v>
      </c>
      <c r="U85" s="73">
        <v>11.2</v>
      </c>
      <c r="V85" s="74">
        <v>-316</v>
      </c>
      <c r="W85">
        <v>-50</v>
      </c>
      <c r="X85">
        <v>11.2</v>
      </c>
      <c r="Y85">
        <v>-266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10.039999999999999</v>
      </c>
      <c r="N86" s="73">
        <v>0</v>
      </c>
      <c r="O86" s="46">
        <v>-25</v>
      </c>
      <c r="P86" s="46">
        <v>-256</v>
      </c>
      <c r="Q86" s="46">
        <v>0</v>
      </c>
      <c r="R86" s="46">
        <v>0</v>
      </c>
      <c r="S86" s="74">
        <v>0</v>
      </c>
      <c r="U86" s="73">
        <v>10.039999999999999</v>
      </c>
      <c r="V86" s="74">
        <v>-281</v>
      </c>
      <c r="W86">
        <v>-25</v>
      </c>
      <c r="X86">
        <v>10.039999999999999</v>
      </c>
      <c r="Y86">
        <v>-256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8.2899999999999991</v>
      </c>
      <c r="N87" s="73">
        <v>0</v>
      </c>
      <c r="O87" s="46">
        <v>-40</v>
      </c>
      <c r="P87" s="46">
        <v>-235</v>
      </c>
      <c r="Q87" s="46">
        <v>0</v>
      </c>
      <c r="R87" s="46">
        <v>0</v>
      </c>
      <c r="S87" s="74">
        <v>0</v>
      </c>
      <c r="U87" s="73">
        <v>8.2899999999999991</v>
      </c>
      <c r="V87" s="74">
        <v>-275</v>
      </c>
      <c r="W87">
        <v>-40</v>
      </c>
      <c r="X87">
        <v>8.2899999999999991</v>
      </c>
      <c r="Y87">
        <v>-235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4.91</v>
      </c>
      <c r="N88" s="73">
        <v>0</v>
      </c>
      <c r="O88" s="46">
        <v>-20</v>
      </c>
      <c r="P88" s="46">
        <v>-192</v>
      </c>
      <c r="Q88" s="46">
        <v>0</v>
      </c>
      <c r="R88" s="46">
        <v>0</v>
      </c>
      <c r="S88" s="74">
        <v>0</v>
      </c>
      <c r="U88" s="73">
        <v>4.91</v>
      </c>
      <c r="V88" s="74">
        <v>-212</v>
      </c>
      <c r="W88">
        <v>-20</v>
      </c>
      <c r="X88">
        <v>4.91</v>
      </c>
      <c r="Y88">
        <v>-192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3.64</v>
      </c>
      <c r="N89" s="73">
        <v>0</v>
      </c>
      <c r="O89" s="46">
        <v>0</v>
      </c>
      <c r="P89" s="46">
        <v>-117</v>
      </c>
      <c r="Q89" s="46">
        <v>0</v>
      </c>
      <c r="R89" s="46">
        <v>0</v>
      </c>
      <c r="S89" s="74">
        <v>0</v>
      </c>
      <c r="U89" s="73">
        <v>3.64</v>
      </c>
      <c r="V89" s="74">
        <v>-117</v>
      </c>
      <c r="W89">
        <v>0</v>
      </c>
      <c r="X89">
        <v>3.64</v>
      </c>
      <c r="Y89">
        <v>-117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2.0499999999999998</v>
      </c>
      <c r="N90" s="73">
        <v>0</v>
      </c>
      <c r="O90" s="46">
        <v>0</v>
      </c>
      <c r="P90" s="46">
        <v>-31</v>
      </c>
      <c r="Q90" s="46">
        <v>0</v>
      </c>
      <c r="R90" s="46">
        <v>0</v>
      </c>
      <c r="S90" s="74">
        <v>0</v>
      </c>
      <c r="U90" s="73">
        <v>2.0499999999999998</v>
      </c>
      <c r="V90" s="74">
        <v>-31</v>
      </c>
      <c r="W90">
        <v>0</v>
      </c>
      <c r="X90">
        <v>2.0499999999999998</v>
      </c>
      <c r="Y90">
        <v>-31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2.38</v>
      </c>
      <c r="N91" s="73">
        <v>0</v>
      </c>
      <c r="O91" s="46">
        <v>-75</v>
      </c>
      <c r="P91" s="46">
        <v>-118</v>
      </c>
      <c r="Q91" s="46">
        <v>0</v>
      </c>
      <c r="R91" s="46">
        <v>0</v>
      </c>
      <c r="S91" s="74">
        <v>0</v>
      </c>
      <c r="U91" s="73">
        <v>2.38</v>
      </c>
      <c r="V91" s="74">
        <v>-193</v>
      </c>
      <c r="W91">
        <v>-75</v>
      </c>
      <c r="X91">
        <v>2.38</v>
      </c>
      <c r="Y91">
        <v>-118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2.31</v>
      </c>
      <c r="N92" s="73">
        <v>0</v>
      </c>
      <c r="O92" s="46">
        <v>-30</v>
      </c>
      <c r="P92" s="46">
        <v>-68</v>
      </c>
      <c r="Q92" s="46">
        <v>0</v>
      </c>
      <c r="R92" s="46">
        <v>0</v>
      </c>
      <c r="S92" s="74">
        <v>0</v>
      </c>
      <c r="U92" s="73">
        <v>2.31</v>
      </c>
      <c r="V92" s="74">
        <v>-98</v>
      </c>
      <c r="W92">
        <v>-30</v>
      </c>
      <c r="X92">
        <v>2.31</v>
      </c>
      <c r="Y92">
        <v>-68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1.58</v>
      </c>
      <c r="N93" s="73">
        <v>0</v>
      </c>
      <c r="O93" s="46">
        <v>-5</v>
      </c>
      <c r="P93" s="46">
        <v>0</v>
      </c>
      <c r="Q93" s="46">
        <v>0</v>
      </c>
      <c r="R93" s="46">
        <v>0</v>
      </c>
      <c r="S93" s="74">
        <v>0</v>
      </c>
      <c r="U93" s="73">
        <v>1.58</v>
      </c>
      <c r="V93" s="74">
        <v>-5</v>
      </c>
      <c r="W93">
        <v>-5</v>
      </c>
      <c r="X93">
        <v>1.58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2.33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2.33</v>
      </c>
      <c r="V94" s="74">
        <v>0</v>
      </c>
      <c r="W94">
        <v>0</v>
      </c>
      <c r="X94">
        <v>2.33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1.81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1.81</v>
      </c>
      <c r="V95" s="74">
        <v>0</v>
      </c>
      <c r="W95">
        <v>0</v>
      </c>
      <c r="X95">
        <v>1.81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1.86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1.86</v>
      </c>
      <c r="V96" s="74">
        <v>0</v>
      </c>
      <c r="W96">
        <v>0</v>
      </c>
      <c r="X96">
        <v>1.86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1.53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1.53</v>
      </c>
      <c r="V97" s="74">
        <v>0</v>
      </c>
      <c r="W97">
        <v>0</v>
      </c>
      <c r="X97">
        <v>1.53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1.03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1.03</v>
      </c>
      <c r="V98" s="74">
        <v>0</v>
      </c>
      <c r="W98">
        <v>0</v>
      </c>
      <c r="X98">
        <v>1.03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0.13632749999999996</v>
      </c>
      <c r="N99" s="68">
        <f t="shared" si="1"/>
        <v>0</v>
      </c>
      <c r="O99" s="69">
        <f t="shared" si="1"/>
        <v>-1.8616400000000002</v>
      </c>
      <c r="P99" s="69">
        <f t="shared" si="1"/>
        <v>-2.3445450000000001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0.13632749999999996</v>
      </c>
      <c r="V99" s="70">
        <f t="shared" si="1"/>
        <v>-4.2061849999999996</v>
      </c>
      <c r="W99">
        <f t="shared" si="1"/>
        <v>-1.8616400000000002</v>
      </c>
      <c r="X99">
        <f t="shared" si="1"/>
        <v>0.13632749999999996</v>
      </c>
      <c r="Y99">
        <f t="shared" si="1"/>
        <v>-2.3445450000000001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S3" activePane="bottomRight" state="frozen"/>
      <selection sqref="A1:D35"/>
      <selection pane="topRight" sqref="A1:D35"/>
      <selection pane="bottomLeft" sqref="A1:D35"/>
      <selection pane="bottomRight" activeCell="CA3" sqref="CA3:CA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9" ht="15" customHeight="1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W1" t="s">
        <v>521</v>
      </c>
      <c r="X1" t="s">
        <v>522</v>
      </c>
      <c r="Y1" t="s">
        <v>536</v>
      </c>
      <c r="Z1" t="s">
        <v>521</v>
      </c>
      <c r="AA1" t="s">
        <v>533</v>
      </c>
      <c r="AB1" t="s">
        <v>534</v>
      </c>
      <c r="AC1" t="s">
        <v>535</v>
      </c>
      <c r="AD1" t="s">
        <v>150</v>
      </c>
      <c r="AE1" t="s">
        <v>532</v>
      </c>
      <c r="AF1" t="s">
        <v>534</v>
      </c>
      <c r="AG1" t="s">
        <v>537</v>
      </c>
      <c r="AH1" t="s">
        <v>530</v>
      </c>
      <c r="AI1" t="s">
        <v>546</v>
      </c>
      <c r="AJ1" t="s">
        <v>547</v>
      </c>
      <c r="AK1" t="s">
        <v>532</v>
      </c>
      <c r="AL1" t="s">
        <v>523</v>
      </c>
      <c r="AM1" t="s">
        <v>530</v>
      </c>
      <c r="AN1" t="s">
        <v>532</v>
      </c>
      <c r="AO1" t="s">
        <v>541</v>
      </c>
      <c r="AP1" t="s">
        <v>523</v>
      </c>
      <c r="AQ1" t="s">
        <v>542</v>
      </c>
      <c r="AR1" t="s">
        <v>548</v>
      </c>
      <c r="AS1" t="s">
        <v>538</v>
      </c>
      <c r="AT1" t="s">
        <v>532</v>
      </c>
      <c r="AU1" t="s">
        <v>541</v>
      </c>
      <c r="AV1" t="s">
        <v>523</v>
      </c>
      <c r="AW1" t="s">
        <v>543</v>
      </c>
      <c r="AX1" t="s">
        <v>520</v>
      </c>
      <c r="AY1" t="s">
        <v>545</v>
      </c>
      <c r="AZ1" t="s">
        <v>526</v>
      </c>
      <c r="BA1" t="s">
        <v>538</v>
      </c>
      <c r="BB1" t="s">
        <v>545</v>
      </c>
      <c r="BC1" t="s">
        <v>549</v>
      </c>
      <c r="BD1" t="s">
        <v>539</v>
      </c>
      <c r="BE1" t="s">
        <v>540</v>
      </c>
      <c r="BF1" t="s">
        <v>525</v>
      </c>
      <c r="BG1" t="s">
        <v>551</v>
      </c>
      <c r="BH1" t="s">
        <v>523</v>
      </c>
      <c r="BI1" t="s">
        <v>528</v>
      </c>
      <c r="BJ1" t="s">
        <v>539</v>
      </c>
      <c r="BK1" t="s">
        <v>540</v>
      </c>
      <c r="BL1" t="s">
        <v>523</v>
      </c>
      <c r="BM1" t="s">
        <v>523</v>
      </c>
      <c r="BN1" t="s">
        <v>523</v>
      </c>
      <c r="BO1" t="s">
        <v>521</v>
      </c>
      <c r="BP1" t="s">
        <v>524</v>
      </c>
      <c r="BQ1" t="s">
        <v>523</v>
      </c>
      <c r="BR1" t="s">
        <v>527</v>
      </c>
      <c r="BS1" t="s">
        <v>523</v>
      </c>
      <c r="BT1" t="s">
        <v>529</v>
      </c>
      <c r="BU1" t="s">
        <v>531</v>
      </c>
      <c r="BV1" t="s">
        <v>552</v>
      </c>
      <c r="BW1" t="s">
        <v>521</v>
      </c>
      <c r="BX1" t="s">
        <v>522</v>
      </c>
      <c r="BY1" t="s">
        <v>529</v>
      </c>
      <c r="BZ1" t="s">
        <v>550</v>
      </c>
      <c r="CA1" t="s">
        <v>550</v>
      </c>
    </row>
    <row r="2" spans="1:7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45111</v>
      </c>
      <c r="W2" s="28" t="s">
        <v>149</v>
      </c>
      <c r="X2" t="s">
        <v>150</v>
      </c>
      <c r="Y2" t="s">
        <v>153</v>
      </c>
      <c r="Z2" t="s">
        <v>150</v>
      </c>
      <c r="AA2" t="s">
        <v>153</v>
      </c>
      <c r="AB2" t="s">
        <v>149</v>
      </c>
      <c r="AC2" t="s">
        <v>152</v>
      </c>
      <c r="AD2" t="s">
        <v>544</v>
      </c>
      <c r="AE2" t="s">
        <v>150</v>
      </c>
      <c r="AF2" t="s">
        <v>149</v>
      </c>
      <c r="AG2" t="s">
        <v>150</v>
      </c>
      <c r="AH2" t="s">
        <v>152</v>
      </c>
      <c r="AI2" t="s">
        <v>150</v>
      </c>
      <c r="AJ2" t="s">
        <v>149</v>
      </c>
      <c r="AK2" t="s">
        <v>150</v>
      </c>
      <c r="AL2" t="s">
        <v>281</v>
      </c>
      <c r="AM2" t="s">
        <v>152</v>
      </c>
      <c r="AN2" t="s">
        <v>150</v>
      </c>
      <c r="AO2" t="s">
        <v>149</v>
      </c>
      <c r="AP2" t="s">
        <v>267</v>
      </c>
      <c r="AQ2" t="s">
        <v>149</v>
      </c>
      <c r="AR2" t="s">
        <v>149</v>
      </c>
      <c r="AS2" t="s">
        <v>153</v>
      </c>
      <c r="AT2" t="s">
        <v>150</v>
      </c>
      <c r="AU2" t="s">
        <v>150</v>
      </c>
      <c r="AV2" t="s">
        <v>268</v>
      </c>
      <c r="AW2" t="s">
        <v>244</v>
      </c>
      <c r="AX2" t="s">
        <v>388</v>
      </c>
      <c r="AY2" t="s">
        <v>373</v>
      </c>
      <c r="AZ2" t="s">
        <v>149</v>
      </c>
      <c r="BA2" t="s">
        <v>149</v>
      </c>
      <c r="BB2" t="s">
        <v>373</v>
      </c>
      <c r="BC2" t="s">
        <v>149</v>
      </c>
      <c r="BD2" t="s">
        <v>153</v>
      </c>
      <c r="BE2" t="s">
        <v>153</v>
      </c>
      <c r="BF2" t="s">
        <v>149</v>
      </c>
      <c r="BG2" t="s">
        <v>388</v>
      </c>
      <c r="BH2" t="s">
        <v>238</v>
      </c>
      <c r="BI2" t="s">
        <v>149</v>
      </c>
      <c r="BJ2" t="s">
        <v>149</v>
      </c>
      <c r="BK2" t="s">
        <v>149</v>
      </c>
      <c r="BL2" t="s">
        <v>230</v>
      </c>
      <c r="BM2" t="s">
        <v>266</v>
      </c>
      <c r="BN2" t="s">
        <v>235</v>
      </c>
      <c r="BO2" t="s">
        <v>149</v>
      </c>
      <c r="BP2" t="s">
        <v>149</v>
      </c>
      <c r="BQ2" t="s">
        <v>279</v>
      </c>
      <c r="BR2" t="s">
        <v>150</v>
      </c>
      <c r="BS2" t="s">
        <v>280</v>
      </c>
      <c r="BT2" t="s">
        <v>152</v>
      </c>
      <c r="BU2" t="s">
        <v>150</v>
      </c>
      <c r="BV2" t="s">
        <v>149</v>
      </c>
      <c r="BW2" t="s">
        <v>149</v>
      </c>
      <c r="BX2" t="s">
        <v>149</v>
      </c>
      <c r="BY2" t="s">
        <v>152</v>
      </c>
      <c r="BZ2" t="s">
        <v>149</v>
      </c>
      <c r="CA2" t="s">
        <v>150</v>
      </c>
    </row>
    <row r="3" spans="1:79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1400.63</v>
      </c>
      <c r="I3" s="53">
        <v>476.27000000000004</v>
      </c>
      <c r="J3" s="53">
        <v>453.90999999999997</v>
      </c>
      <c r="K3" s="53">
        <v>69.52</v>
      </c>
      <c r="L3" s="53">
        <v>4.83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77.23</v>
      </c>
      <c r="X3">
        <v>83.02</v>
      </c>
      <c r="Y3">
        <v>45.37</v>
      </c>
      <c r="Z3">
        <v>33.31</v>
      </c>
      <c r="AA3">
        <v>19.12</v>
      </c>
      <c r="AB3">
        <v>22.79</v>
      </c>
      <c r="AC3">
        <v>0</v>
      </c>
      <c r="AD3">
        <v>0</v>
      </c>
      <c r="AE3">
        <v>24.14</v>
      </c>
      <c r="AF3">
        <v>1.34</v>
      </c>
      <c r="AG3">
        <v>48.27</v>
      </c>
      <c r="AH3">
        <v>59.28</v>
      </c>
      <c r="AI3">
        <v>0</v>
      </c>
      <c r="AJ3">
        <v>34.75</v>
      </c>
      <c r="AK3">
        <v>36.42</v>
      </c>
      <c r="AL3">
        <v>0.38</v>
      </c>
      <c r="AM3">
        <v>3.48</v>
      </c>
      <c r="AN3">
        <v>62.99</v>
      </c>
      <c r="AO3">
        <v>23.1</v>
      </c>
      <c r="AP3">
        <v>0.61</v>
      </c>
      <c r="AQ3">
        <v>21.53</v>
      </c>
      <c r="AR3">
        <v>42.47</v>
      </c>
      <c r="AS3">
        <v>147.46</v>
      </c>
      <c r="AT3">
        <v>22.2</v>
      </c>
      <c r="AU3">
        <v>98.47</v>
      </c>
      <c r="AV3">
        <v>0.87</v>
      </c>
      <c r="AW3">
        <v>9.65</v>
      </c>
      <c r="AX3">
        <v>4.83</v>
      </c>
      <c r="AY3">
        <v>0.87</v>
      </c>
      <c r="AZ3">
        <v>77.23</v>
      </c>
      <c r="BA3">
        <v>21.24</v>
      </c>
      <c r="BB3">
        <v>0</v>
      </c>
      <c r="BC3">
        <v>53.1</v>
      </c>
      <c r="BD3">
        <v>193.08</v>
      </c>
      <c r="BE3">
        <v>48.27</v>
      </c>
      <c r="BF3">
        <v>91.71</v>
      </c>
      <c r="BG3">
        <v>0</v>
      </c>
      <c r="BH3">
        <v>0.87</v>
      </c>
      <c r="BI3">
        <v>69.510000000000005</v>
      </c>
      <c r="BJ3">
        <v>257.76</v>
      </c>
      <c r="BK3">
        <v>84.94</v>
      </c>
      <c r="BL3">
        <v>0.93</v>
      </c>
      <c r="BM3">
        <v>1.01</v>
      </c>
      <c r="BN3">
        <v>0.61</v>
      </c>
      <c r="BO3">
        <v>77.709999999999994</v>
      </c>
      <c r="BP3">
        <v>0</v>
      </c>
      <c r="BQ3">
        <v>0.52</v>
      </c>
      <c r="BR3">
        <v>66.52</v>
      </c>
      <c r="BS3">
        <v>0.95</v>
      </c>
      <c r="BT3">
        <v>6.38</v>
      </c>
      <c r="BU3">
        <v>0</v>
      </c>
      <c r="BV3">
        <v>54.78</v>
      </c>
      <c r="BW3">
        <v>141.91</v>
      </c>
      <c r="BX3">
        <v>231.8</v>
      </c>
      <c r="BY3">
        <v>0.38</v>
      </c>
      <c r="BZ3">
        <v>0</v>
      </c>
      <c r="CA3">
        <v>0</v>
      </c>
    </row>
    <row r="4" spans="1:79">
      <c r="A4" t="s">
        <v>238</v>
      </c>
      <c r="B4" t="s">
        <v>230</v>
      </c>
      <c r="C4" t="s">
        <v>232</v>
      </c>
      <c r="G4" t="s">
        <v>46</v>
      </c>
      <c r="H4" s="73">
        <v>1334.0300000000002</v>
      </c>
      <c r="I4" s="46">
        <v>476.27000000000004</v>
      </c>
      <c r="J4" s="46">
        <v>453.90999999999997</v>
      </c>
      <c r="K4" s="46">
        <v>69.52</v>
      </c>
      <c r="L4" s="46">
        <v>4.83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77.23</v>
      </c>
      <c r="X4">
        <v>83.02</v>
      </c>
      <c r="Y4">
        <v>45.37</v>
      </c>
      <c r="Z4">
        <v>33.31</v>
      </c>
      <c r="AA4">
        <v>19.12</v>
      </c>
      <c r="AB4">
        <v>22.79</v>
      </c>
      <c r="AC4">
        <v>0</v>
      </c>
      <c r="AD4">
        <v>0</v>
      </c>
      <c r="AE4">
        <v>24.14</v>
      </c>
      <c r="AF4">
        <v>1.34</v>
      </c>
      <c r="AG4">
        <v>48.27</v>
      </c>
      <c r="AH4">
        <v>59.28</v>
      </c>
      <c r="AI4">
        <v>0</v>
      </c>
      <c r="AJ4">
        <v>34.75</v>
      </c>
      <c r="AK4">
        <v>36.42</v>
      </c>
      <c r="AL4">
        <v>0.38</v>
      </c>
      <c r="AM4">
        <v>3.48</v>
      </c>
      <c r="AN4">
        <v>62.99</v>
      </c>
      <c r="AO4">
        <v>23.1</v>
      </c>
      <c r="AP4">
        <v>0.61</v>
      </c>
      <c r="AQ4">
        <v>21.53</v>
      </c>
      <c r="AR4">
        <v>42.47</v>
      </c>
      <c r="AS4">
        <v>147.46</v>
      </c>
      <c r="AT4">
        <v>22.2</v>
      </c>
      <c r="AU4">
        <v>98.47</v>
      </c>
      <c r="AV4">
        <v>0.87</v>
      </c>
      <c r="AW4">
        <v>9.65</v>
      </c>
      <c r="AX4">
        <v>4.83</v>
      </c>
      <c r="AY4">
        <v>0.87</v>
      </c>
      <c r="AZ4">
        <v>9.65</v>
      </c>
      <c r="BA4">
        <v>21.24</v>
      </c>
      <c r="BB4">
        <v>0</v>
      </c>
      <c r="BC4">
        <v>53.1</v>
      </c>
      <c r="BD4">
        <v>193.08</v>
      </c>
      <c r="BE4">
        <v>48.27</v>
      </c>
      <c r="BF4">
        <v>91.71</v>
      </c>
      <c r="BG4">
        <v>0</v>
      </c>
      <c r="BH4">
        <v>0.87</v>
      </c>
      <c r="BI4">
        <v>69.510000000000005</v>
      </c>
      <c r="BJ4">
        <v>257.76</v>
      </c>
      <c r="BK4">
        <v>84.94</v>
      </c>
      <c r="BL4">
        <v>0.93</v>
      </c>
      <c r="BM4">
        <v>1.01</v>
      </c>
      <c r="BN4">
        <v>0.61</v>
      </c>
      <c r="BO4">
        <v>77.709999999999994</v>
      </c>
      <c r="BP4">
        <v>0</v>
      </c>
      <c r="BQ4">
        <v>0.52</v>
      </c>
      <c r="BR4">
        <v>66.52</v>
      </c>
      <c r="BS4">
        <v>0.95</v>
      </c>
      <c r="BT4">
        <v>6.38</v>
      </c>
      <c r="BU4">
        <v>0</v>
      </c>
      <c r="BV4">
        <v>55.76</v>
      </c>
      <c r="BW4">
        <v>141.91</v>
      </c>
      <c r="BX4">
        <v>231.8</v>
      </c>
      <c r="BY4">
        <v>0.38</v>
      </c>
      <c r="BZ4">
        <v>0</v>
      </c>
      <c r="CA4">
        <v>0</v>
      </c>
    </row>
    <row r="5" spans="1:79">
      <c r="A5" t="s">
        <v>239</v>
      </c>
      <c r="B5" t="s">
        <v>231</v>
      </c>
      <c r="C5" t="s">
        <v>233</v>
      </c>
      <c r="G5" t="s">
        <v>47</v>
      </c>
      <c r="H5" s="73">
        <v>1328.23</v>
      </c>
      <c r="I5" s="46">
        <v>476.27000000000004</v>
      </c>
      <c r="J5" s="46">
        <v>453.90999999999997</v>
      </c>
      <c r="K5" s="46">
        <v>69.52</v>
      </c>
      <c r="L5" s="46">
        <v>4.83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77.23</v>
      </c>
      <c r="X5">
        <v>83.02</v>
      </c>
      <c r="Y5">
        <v>45.37</v>
      </c>
      <c r="Z5">
        <v>33.31</v>
      </c>
      <c r="AA5">
        <v>19.12</v>
      </c>
      <c r="AB5">
        <v>22.79</v>
      </c>
      <c r="AC5">
        <v>0</v>
      </c>
      <c r="AD5">
        <v>0</v>
      </c>
      <c r="AE5">
        <v>24.14</v>
      </c>
      <c r="AF5">
        <v>1.34</v>
      </c>
      <c r="AG5">
        <v>48.27</v>
      </c>
      <c r="AH5">
        <v>59.28</v>
      </c>
      <c r="AI5">
        <v>0</v>
      </c>
      <c r="AJ5">
        <v>39.58</v>
      </c>
      <c r="AK5">
        <v>36.42</v>
      </c>
      <c r="AL5">
        <v>0.38</v>
      </c>
      <c r="AM5">
        <v>3.48</v>
      </c>
      <c r="AN5">
        <v>62.99</v>
      </c>
      <c r="AO5">
        <v>23.1</v>
      </c>
      <c r="AP5">
        <v>0.61</v>
      </c>
      <c r="AQ5">
        <v>21.53</v>
      </c>
      <c r="AR5">
        <v>42.47</v>
      </c>
      <c r="AS5">
        <v>147.46</v>
      </c>
      <c r="AT5">
        <v>22.2</v>
      </c>
      <c r="AU5">
        <v>98.47</v>
      </c>
      <c r="AV5">
        <v>0.87</v>
      </c>
      <c r="AW5">
        <v>9.65</v>
      </c>
      <c r="AX5">
        <v>4.83</v>
      </c>
      <c r="AY5">
        <v>0.87</v>
      </c>
      <c r="AZ5">
        <v>0</v>
      </c>
      <c r="BA5">
        <v>21.24</v>
      </c>
      <c r="BB5">
        <v>0</v>
      </c>
      <c r="BC5">
        <v>53.1</v>
      </c>
      <c r="BD5">
        <v>193.08</v>
      </c>
      <c r="BE5">
        <v>48.27</v>
      </c>
      <c r="BF5">
        <v>91.71</v>
      </c>
      <c r="BG5">
        <v>0</v>
      </c>
      <c r="BH5">
        <v>0.87</v>
      </c>
      <c r="BI5">
        <v>69.510000000000005</v>
      </c>
      <c r="BJ5">
        <v>257.76</v>
      </c>
      <c r="BK5">
        <v>84.94</v>
      </c>
      <c r="BL5">
        <v>0.93</v>
      </c>
      <c r="BM5">
        <v>1.01</v>
      </c>
      <c r="BN5">
        <v>0.61</v>
      </c>
      <c r="BO5">
        <v>77.709999999999994</v>
      </c>
      <c r="BP5">
        <v>0</v>
      </c>
      <c r="BQ5">
        <v>0.52</v>
      </c>
      <c r="BR5">
        <v>66.52</v>
      </c>
      <c r="BS5">
        <v>0.95</v>
      </c>
      <c r="BT5">
        <v>6.38</v>
      </c>
      <c r="BU5">
        <v>0</v>
      </c>
      <c r="BV5">
        <v>54.78</v>
      </c>
      <c r="BW5">
        <v>141.91</v>
      </c>
      <c r="BX5">
        <v>231.8</v>
      </c>
      <c r="BY5">
        <v>0.38</v>
      </c>
      <c r="BZ5">
        <v>0</v>
      </c>
      <c r="CA5">
        <v>0</v>
      </c>
    </row>
    <row r="6" spans="1:79">
      <c r="A6" t="s">
        <v>240</v>
      </c>
      <c r="B6" t="s">
        <v>262</v>
      </c>
      <c r="C6" t="s">
        <v>234</v>
      </c>
      <c r="G6" t="s">
        <v>48</v>
      </c>
      <c r="H6" s="73">
        <v>1329.21</v>
      </c>
      <c r="I6" s="46">
        <v>476.27000000000004</v>
      </c>
      <c r="J6" s="46">
        <v>453.90999999999997</v>
      </c>
      <c r="K6" s="46">
        <v>69.52</v>
      </c>
      <c r="L6" s="46">
        <v>4.83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77.23</v>
      </c>
      <c r="X6">
        <v>83.02</v>
      </c>
      <c r="Y6">
        <v>45.37</v>
      </c>
      <c r="Z6">
        <v>33.31</v>
      </c>
      <c r="AA6">
        <v>19.12</v>
      </c>
      <c r="AB6">
        <v>22.79</v>
      </c>
      <c r="AC6">
        <v>0</v>
      </c>
      <c r="AD6">
        <v>0</v>
      </c>
      <c r="AE6">
        <v>24.14</v>
      </c>
      <c r="AF6">
        <v>1.34</v>
      </c>
      <c r="AG6">
        <v>48.27</v>
      </c>
      <c r="AH6">
        <v>59.28</v>
      </c>
      <c r="AI6">
        <v>0</v>
      </c>
      <c r="AJ6">
        <v>39.58</v>
      </c>
      <c r="AK6">
        <v>36.42</v>
      </c>
      <c r="AL6">
        <v>0.38</v>
      </c>
      <c r="AM6">
        <v>3.48</v>
      </c>
      <c r="AN6">
        <v>62.99</v>
      </c>
      <c r="AO6">
        <v>23.1</v>
      </c>
      <c r="AP6">
        <v>0.61</v>
      </c>
      <c r="AQ6">
        <v>21.53</v>
      </c>
      <c r="AR6">
        <v>42.47</v>
      </c>
      <c r="AS6">
        <v>147.46</v>
      </c>
      <c r="AT6">
        <v>22.2</v>
      </c>
      <c r="AU6">
        <v>98.47</v>
      </c>
      <c r="AV6">
        <v>0.87</v>
      </c>
      <c r="AW6">
        <v>9.65</v>
      </c>
      <c r="AX6">
        <v>4.83</v>
      </c>
      <c r="AY6">
        <v>0.87</v>
      </c>
      <c r="AZ6">
        <v>0</v>
      </c>
      <c r="BA6">
        <v>21.24</v>
      </c>
      <c r="BB6">
        <v>0</v>
      </c>
      <c r="BC6">
        <v>53.1</v>
      </c>
      <c r="BD6">
        <v>193.08</v>
      </c>
      <c r="BE6">
        <v>48.27</v>
      </c>
      <c r="BF6">
        <v>91.71</v>
      </c>
      <c r="BG6">
        <v>0</v>
      </c>
      <c r="BH6">
        <v>0.87</v>
      </c>
      <c r="BI6">
        <v>69.510000000000005</v>
      </c>
      <c r="BJ6">
        <v>257.76</v>
      </c>
      <c r="BK6">
        <v>84.94</v>
      </c>
      <c r="BL6">
        <v>0.93</v>
      </c>
      <c r="BM6">
        <v>1.01</v>
      </c>
      <c r="BN6">
        <v>0.61</v>
      </c>
      <c r="BO6">
        <v>77.709999999999994</v>
      </c>
      <c r="BP6">
        <v>0</v>
      </c>
      <c r="BQ6">
        <v>0.52</v>
      </c>
      <c r="BR6">
        <v>66.52</v>
      </c>
      <c r="BS6">
        <v>0.95</v>
      </c>
      <c r="BT6">
        <v>6.38</v>
      </c>
      <c r="BU6">
        <v>0</v>
      </c>
      <c r="BV6">
        <v>55.76</v>
      </c>
      <c r="BW6">
        <v>141.91</v>
      </c>
      <c r="BX6">
        <v>231.8</v>
      </c>
      <c r="BY6">
        <v>0.38</v>
      </c>
      <c r="BZ6">
        <v>0</v>
      </c>
      <c r="CA6">
        <v>0</v>
      </c>
    </row>
    <row r="7" spans="1:79">
      <c r="A7" t="s">
        <v>241</v>
      </c>
      <c r="B7" t="s">
        <v>284</v>
      </c>
      <c r="C7" t="s">
        <v>263</v>
      </c>
      <c r="G7" t="s">
        <v>49</v>
      </c>
      <c r="H7" s="73">
        <v>1348.5600000000002</v>
      </c>
      <c r="I7" s="46">
        <v>533.2299999999999</v>
      </c>
      <c r="J7" s="46">
        <v>453.73</v>
      </c>
      <c r="K7" s="46">
        <v>69.52</v>
      </c>
      <c r="L7" s="46">
        <v>4.83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77.23</v>
      </c>
      <c r="X7">
        <v>83.02</v>
      </c>
      <c r="Y7">
        <v>45.37</v>
      </c>
      <c r="Z7">
        <v>33.31</v>
      </c>
      <c r="AA7">
        <v>18.940000000000001</v>
      </c>
      <c r="AB7">
        <v>22.79</v>
      </c>
      <c r="AC7">
        <v>0</v>
      </c>
      <c r="AD7">
        <v>0</v>
      </c>
      <c r="AE7">
        <v>24.14</v>
      </c>
      <c r="AF7">
        <v>1.34</v>
      </c>
      <c r="AG7">
        <v>48.27</v>
      </c>
      <c r="AH7">
        <v>59.28</v>
      </c>
      <c r="AI7">
        <v>18.34</v>
      </c>
      <c r="AJ7">
        <v>237.49</v>
      </c>
      <c r="AK7">
        <v>36.42</v>
      </c>
      <c r="AL7">
        <v>0.38</v>
      </c>
      <c r="AM7">
        <v>3.48</v>
      </c>
      <c r="AN7">
        <v>62.99</v>
      </c>
      <c r="AO7">
        <v>23.1</v>
      </c>
      <c r="AP7">
        <v>0.61</v>
      </c>
      <c r="AQ7">
        <v>21.53</v>
      </c>
      <c r="AR7">
        <v>42.47</v>
      </c>
      <c r="AS7">
        <v>147.46</v>
      </c>
      <c r="AT7">
        <v>22.2</v>
      </c>
      <c r="AU7">
        <v>98.47</v>
      </c>
      <c r="AV7">
        <v>0.87</v>
      </c>
      <c r="AW7">
        <v>9.65</v>
      </c>
      <c r="AX7">
        <v>4.83</v>
      </c>
      <c r="AY7">
        <v>0.68</v>
      </c>
      <c r="AZ7">
        <v>0</v>
      </c>
      <c r="BA7">
        <v>21.24</v>
      </c>
      <c r="BB7">
        <v>0</v>
      </c>
      <c r="BC7">
        <v>0</v>
      </c>
      <c r="BD7">
        <v>193.08</v>
      </c>
      <c r="BE7">
        <v>48.27</v>
      </c>
      <c r="BF7">
        <v>91.71</v>
      </c>
      <c r="BG7">
        <v>0</v>
      </c>
      <c r="BH7">
        <v>0.87</v>
      </c>
      <c r="BI7">
        <v>0</v>
      </c>
      <c r="BJ7">
        <v>257.76</v>
      </c>
      <c r="BK7">
        <v>84.94</v>
      </c>
      <c r="BL7">
        <v>0.93</v>
      </c>
      <c r="BM7">
        <v>1.01</v>
      </c>
      <c r="BN7">
        <v>0.61</v>
      </c>
      <c r="BO7">
        <v>77.709999999999994</v>
      </c>
      <c r="BP7">
        <v>0</v>
      </c>
      <c r="BQ7">
        <v>0.52</v>
      </c>
      <c r="BR7">
        <v>66.52</v>
      </c>
      <c r="BS7">
        <v>0.95</v>
      </c>
      <c r="BT7">
        <v>6.38</v>
      </c>
      <c r="BU7">
        <v>38.619999999999997</v>
      </c>
      <c r="BV7">
        <v>0</v>
      </c>
      <c r="BW7">
        <v>141.91</v>
      </c>
      <c r="BX7">
        <v>231.8</v>
      </c>
      <c r="BY7">
        <v>0.38</v>
      </c>
      <c r="BZ7">
        <v>0</v>
      </c>
      <c r="CA7">
        <v>0</v>
      </c>
    </row>
    <row r="8" spans="1:79">
      <c r="A8" t="s">
        <v>242</v>
      </c>
      <c r="B8" t="s">
        <v>324</v>
      </c>
      <c r="C8" t="s">
        <v>235</v>
      </c>
      <c r="G8" t="s">
        <v>50</v>
      </c>
      <c r="H8" s="73">
        <v>1322.49</v>
      </c>
      <c r="I8" s="46">
        <v>533.2299999999999</v>
      </c>
      <c r="J8" s="46">
        <v>453.73</v>
      </c>
      <c r="K8" s="46">
        <v>69.52</v>
      </c>
      <c r="L8" s="46">
        <v>4.83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77.23</v>
      </c>
      <c r="X8">
        <v>83.02</v>
      </c>
      <c r="Y8">
        <v>45.37</v>
      </c>
      <c r="Z8">
        <v>33.31</v>
      </c>
      <c r="AA8">
        <v>18.940000000000001</v>
      </c>
      <c r="AB8">
        <v>22.79</v>
      </c>
      <c r="AC8">
        <v>0</v>
      </c>
      <c r="AD8">
        <v>0</v>
      </c>
      <c r="AE8">
        <v>24.14</v>
      </c>
      <c r="AF8">
        <v>1.34</v>
      </c>
      <c r="AG8">
        <v>48.27</v>
      </c>
      <c r="AH8">
        <v>59.28</v>
      </c>
      <c r="AI8">
        <v>18.34</v>
      </c>
      <c r="AJ8">
        <v>211.42</v>
      </c>
      <c r="AK8">
        <v>36.42</v>
      </c>
      <c r="AL8">
        <v>0.38</v>
      </c>
      <c r="AM8">
        <v>3.48</v>
      </c>
      <c r="AN8">
        <v>62.99</v>
      </c>
      <c r="AO8">
        <v>23.1</v>
      </c>
      <c r="AP8">
        <v>0.61</v>
      </c>
      <c r="AQ8">
        <v>21.53</v>
      </c>
      <c r="AR8">
        <v>42.47</v>
      </c>
      <c r="AS8">
        <v>147.46</v>
      </c>
      <c r="AT8">
        <v>22.2</v>
      </c>
      <c r="AU8">
        <v>98.47</v>
      </c>
      <c r="AV8">
        <v>0.87</v>
      </c>
      <c r="AW8">
        <v>9.65</v>
      </c>
      <c r="AX8">
        <v>4.83</v>
      </c>
      <c r="AY8">
        <v>0.68</v>
      </c>
      <c r="AZ8">
        <v>0</v>
      </c>
      <c r="BA8">
        <v>21.24</v>
      </c>
      <c r="BB8">
        <v>0</v>
      </c>
      <c r="BC8">
        <v>0</v>
      </c>
      <c r="BD8">
        <v>193.08</v>
      </c>
      <c r="BE8">
        <v>48.27</v>
      </c>
      <c r="BF8">
        <v>91.71</v>
      </c>
      <c r="BG8">
        <v>0</v>
      </c>
      <c r="BH8">
        <v>0.87</v>
      </c>
      <c r="BI8">
        <v>0</v>
      </c>
      <c r="BJ8">
        <v>257.76</v>
      </c>
      <c r="BK8">
        <v>84.94</v>
      </c>
      <c r="BL8">
        <v>0.93</v>
      </c>
      <c r="BM8">
        <v>1.01</v>
      </c>
      <c r="BN8">
        <v>0.61</v>
      </c>
      <c r="BO8">
        <v>77.709999999999994</v>
      </c>
      <c r="BP8">
        <v>0</v>
      </c>
      <c r="BQ8">
        <v>0.52</v>
      </c>
      <c r="BR8">
        <v>66.52</v>
      </c>
      <c r="BS8">
        <v>0.95</v>
      </c>
      <c r="BT8">
        <v>6.38</v>
      </c>
      <c r="BU8">
        <v>38.619999999999997</v>
      </c>
      <c r="BV8">
        <v>0</v>
      </c>
      <c r="BW8">
        <v>141.91</v>
      </c>
      <c r="BX8">
        <v>231.8</v>
      </c>
      <c r="BY8">
        <v>0.38</v>
      </c>
      <c r="BZ8">
        <v>0</v>
      </c>
      <c r="CA8">
        <v>0</v>
      </c>
    </row>
    <row r="9" spans="1:79">
      <c r="A9" t="s">
        <v>243</v>
      </c>
      <c r="B9" t="s">
        <v>344</v>
      </c>
      <c r="C9" t="s">
        <v>236</v>
      </c>
      <c r="G9" t="s">
        <v>51</v>
      </c>
      <c r="H9" s="73">
        <v>1282.9100000000001</v>
      </c>
      <c r="I9" s="46">
        <v>533.2299999999999</v>
      </c>
      <c r="J9" s="46">
        <v>453.73</v>
      </c>
      <c r="K9" s="46">
        <v>69.52</v>
      </c>
      <c r="L9" s="46">
        <v>4.83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77.23</v>
      </c>
      <c r="X9">
        <v>83.02</v>
      </c>
      <c r="Y9">
        <v>45.37</v>
      </c>
      <c r="Z9">
        <v>33.31</v>
      </c>
      <c r="AA9">
        <v>18.940000000000001</v>
      </c>
      <c r="AB9">
        <v>22.79</v>
      </c>
      <c r="AC9">
        <v>0</v>
      </c>
      <c r="AD9">
        <v>0</v>
      </c>
      <c r="AE9">
        <v>24.14</v>
      </c>
      <c r="AF9">
        <v>1.34</v>
      </c>
      <c r="AG9">
        <v>48.27</v>
      </c>
      <c r="AH9">
        <v>59.28</v>
      </c>
      <c r="AI9">
        <v>18.34</v>
      </c>
      <c r="AJ9">
        <v>171.84</v>
      </c>
      <c r="AK9">
        <v>36.42</v>
      </c>
      <c r="AL9">
        <v>0.38</v>
      </c>
      <c r="AM9">
        <v>3.48</v>
      </c>
      <c r="AN9">
        <v>62.99</v>
      </c>
      <c r="AO9">
        <v>23.1</v>
      </c>
      <c r="AP9">
        <v>0.61</v>
      </c>
      <c r="AQ9">
        <v>21.53</v>
      </c>
      <c r="AR9">
        <v>42.47</v>
      </c>
      <c r="AS9">
        <v>147.46</v>
      </c>
      <c r="AT9">
        <v>22.2</v>
      </c>
      <c r="AU9">
        <v>98.47</v>
      </c>
      <c r="AV9">
        <v>0.87</v>
      </c>
      <c r="AW9">
        <v>9.65</v>
      </c>
      <c r="AX9">
        <v>4.83</v>
      </c>
      <c r="AY9">
        <v>0.68</v>
      </c>
      <c r="AZ9">
        <v>0</v>
      </c>
      <c r="BA9">
        <v>21.24</v>
      </c>
      <c r="BB9">
        <v>0</v>
      </c>
      <c r="BC9">
        <v>0</v>
      </c>
      <c r="BD9">
        <v>193.08</v>
      </c>
      <c r="BE9">
        <v>48.27</v>
      </c>
      <c r="BF9">
        <v>91.71</v>
      </c>
      <c r="BG9">
        <v>0</v>
      </c>
      <c r="BH9">
        <v>0.87</v>
      </c>
      <c r="BI9">
        <v>0</v>
      </c>
      <c r="BJ9">
        <v>257.76</v>
      </c>
      <c r="BK9">
        <v>84.94</v>
      </c>
      <c r="BL9">
        <v>0.93</v>
      </c>
      <c r="BM9">
        <v>1.01</v>
      </c>
      <c r="BN9">
        <v>0.61</v>
      </c>
      <c r="BO9">
        <v>77.709999999999994</v>
      </c>
      <c r="BP9">
        <v>0</v>
      </c>
      <c r="BQ9">
        <v>0.52</v>
      </c>
      <c r="BR9">
        <v>66.52</v>
      </c>
      <c r="BS9">
        <v>0.95</v>
      </c>
      <c r="BT9">
        <v>6.38</v>
      </c>
      <c r="BU9">
        <v>38.619999999999997</v>
      </c>
      <c r="BV9">
        <v>0</v>
      </c>
      <c r="BW9">
        <v>141.91</v>
      </c>
      <c r="BX9">
        <v>231.8</v>
      </c>
      <c r="BY9">
        <v>0.38</v>
      </c>
      <c r="BZ9">
        <v>0</v>
      </c>
      <c r="CA9">
        <v>0</v>
      </c>
    </row>
    <row r="10" spans="1:79">
      <c r="A10" t="s">
        <v>264</v>
      </c>
      <c r="C10" t="s">
        <v>237</v>
      </c>
      <c r="G10" t="s">
        <v>52</v>
      </c>
      <c r="H10" s="73">
        <v>1246.23</v>
      </c>
      <c r="I10" s="46">
        <v>533.2299999999999</v>
      </c>
      <c r="J10" s="46">
        <v>453.73</v>
      </c>
      <c r="K10" s="46">
        <v>69.52</v>
      </c>
      <c r="L10" s="46">
        <v>4.83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77.23</v>
      </c>
      <c r="X10">
        <v>83.02</v>
      </c>
      <c r="Y10">
        <v>45.37</v>
      </c>
      <c r="Z10">
        <v>33.31</v>
      </c>
      <c r="AA10">
        <v>18.940000000000001</v>
      </c>
      <c r="AB10">
        <v>22.79</v>
      </c>
      <c r="AC10">
        <v>0</v>
      </c>
      <c r="AD10">
        <v>0</v>
      </c>
      <c r="AE10">
        <v>24.14</v>
      </c>
      <c r="AF10">
        <v>1.34</v>
      </c>
      <c r="AG10">
        <v>48.27</v>
      </c>
      <c r="AH10">
        <v>59.28</v>
      </c>
      <c r="AI10">
        <v>18.34</v>
      </c>
      <c r="AJ10">
        <v>135.16</v>
      </c>
      <c r="AK10">
        <v>36.42</v>
      </c>
      <c r="AL10">
        <v>0.38</v>
      </c>
      <c r="AM10">
        <v>3.48</v>
      </c>
      <c r="AN10">
        <v>62.99</v>
      </c>
      <c r="AO10">
        <v>23.1</v>
      </c>
      <c r="AP10">
        <v>0.61</v>
      </c>
      <c r="AQ10">
        <v>21.53</v>
      </c>
      <c r="AR10">
        <v>42.47</v>
      </c>
      <c r="AS10">
        <v>147.46</v>
      </c>
      <c r="AT10">
        <v>22.2</v>
      </c>
      <c r="AU10">
        <v>98.47</v>
      </c>
      <c r="AV10">
        <v>0.87</v>
      </c>
      <c r="AW10">
        <v>9.65</v>
      </c>
      <c r="AX10">
        <v>4.83</v>
      </c>
      <c r="AY10">
        <v>0.68</v>
      </c>
      <c r="AZ10">
        <v>0</v>
      </c>
      <c r="BA10">
        <v>21.24</v>
      </c>
      <c r="BB10">
        <v>0</v>
      </c>
      <c r="BC10">
        <v>0</v>
      </c>
      <c r="BD10">
        <v>193.08</v>
      </c>
      <c r="BE10">
        <v>48.27</v>
      </c>
      <c r="BF10">
        <v>91.71</v>
      </c>
      <c r="BG10">
        <v>0</v>
      </c>
      <c r="BH10">
        <v>0.87</v>
      </c>
      <c r="BI10">
        <v>0</v>
      </c>
      <c r="BJ10">
        <v>257.76</v>
      </c>
      <c r="BK10">
        <v>84.94</v>
      </c>
      <c r="BL10">
        <v>0.93</v>
      </c>
      <c r="BM10">
        <v>1.01</v>
      </c>
      <c r="BN10">
        <v>0.61</v>
      </c>
      <c r="BO10">
        <v>77.709999999999994</v>
      </c>
      <c r="BP10">
        <v>0</v>
      </c>
      <c r="BQ10">
        <v>0.52</v>
      </c>
      <c r="BR10">
        <v>66.52</v>
      </c>
      <c r="BS10">
        <v>0.95</v>
      </c>
      <c r="BT10">
        <v>6.38</v>
      </c>
      <c r="BU10">
        <v>38.619999999999997</v>
      </c>
      <c r="BV10">
        <v>0</v>
      </c>
      <c r="BW10">
        <v>141.91</v>
      </c>
      <c r="BX10">
        <v>231.8</v>
      </c>
      <c r="BY10">
        <v>0.38</v>
      </c>
      <c r="BZ10">
        <v>0</v>
      </c>
      <c r="CA10">
        <v>0</v>
      </c>
    </row>
    <row r="11" spans="1:79">
      <c r="A11" t="s">
        <v>244</v>
      </c>
      <c r="C11" t="s">
        <v>325</v>
      </c>
      <c r="G11" t="s">
        <v>53</v>
      </c>
      <c r="H11" s="73">
        <v>1209.45</v>
      </c>
      <c r="I11" s="46">
        <v>533.2299999999999</v>
      </c>
      <c r="J11" s="46">
        <v>453.63</v>
      </c>
      <c r="K11" s="46">
        <v>69.52</v>
      </c>
      <c r="L11" s="46">
        <v>4.83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77.23</v>
      </c>
      <c r="X11">
        <v>83.02</v>
      </c>
      <c r="Y11">
        <v>45.37</v>
      </c>
      <c r="Z11">
        <v>33.31</v>
      </c>
      <c r="AA11">
        <v>18.84</v>
      </c>
      <c r="AB11">
        <v>22.79</v>
      </c>
      <c r="AC11">
        <v>0</v>
      </c>
      <c r="AD11">
        <v>0</v>
      </c>
      <c r="AE11">
        <v>24.14</v>
      </c>
      <c r="AF11">
        <v>1.34</v>
      </c>
      <c r="AG11">
        <v>48.27</v>
      </c>
      <c r="AH11">
        <v>59.28</v>
      </c>
      <c r="AI11">
        <v>18.34</v>
      </c>
      <c r="AJ11">
        <v>26.07</v>
      </c>
      <c r="AK11">
        <v>36.42</v>
      </c>
      <c r="AL11">
        <v>0.38</v>
      </c>
      <c r="AM11">
        <v>3.48</v>
      </c>
      <c r="AN11">
        <v>62.99</v>
      </c>
      <c r="AO11">
        <v>23.1</v>
      </c>
      <c r="AP11">
        <v>0.61</v>
      </c>
      <c r="AQ11">
        <v>21.53</v>
      </c>
      <c r="AR11">
        <v>42.47</v>
      </c>
      <c r="AS11">
        <v>147.46</v>
      </c>
      <c r="AT11">
        <v>22.2</v>
      </c>
      <c r="AU11">
        <v>98.47</v>
      </c>
      <c r="AV11">
        <v>0.87</v>
      </c>
      <c r="AW11">
        <v>9.65</v>
      </c>
      <c r="AX11">
        <v>4.83</v>
      </c>
      <c r="AY11">
        <v>0.57999999999999996</v>
      </c>
      <c r="AZ11">
        <v>0</v>
      </c>
      <c r="BA11">
        <v>21.24</v>
      </c>
      <c r="BB11">
        <v>0</v>
      </c>
      <c r="BC11">
        <v>0</v>
      </c>
      <c r="BD11">
        <v>193.08</v>
      </c>
      <c r="BE11">
        <v>48.27</v>
      </c>
      <c r="BF11">
        <v>164.12</v>
      </c>
      <c r="BG11">
        <v>0</v>
      </c>
      <c r="BH11">
        <v>0.87</v>
      </c>
      <c r="BI11">
        <v>0</v>
      </c>
      <c r="BJ11">
        <v>257.76</v>
      </c>
      <c r="BK11">
        <v>84.94</v>
      </c>
      <c r="BL11">
        <v>0.93</v>
      </c>
      <c r="BM11">
        <v>1.01</v>
      </c>
      <c r="BN11">
        <v>0.61</v>
      </c>
      <c r="BO11">
        <v>77.709999999999994</v>
      </c>
      <c r="BP11">
        <v>0</v>
      </c>
      <c r="BQ11">
        <v>0.52</v>
      </c>
      <c r="BR11">
        <v>66.52</v>
      </c>
      <c r="BS11">
        <v>0.95</v>
      </c>
      <c r="BT11">
        <v>6.38</v>
      </c>
      <c r="BU11">
        <v>38.619999999999997</v>
      </c>
      <c r="BV11">
        <v>0</v>
      </c>
      <c r="BW11">
        <v>141.91</v>
      </c>
      <c r="BX11">
        <v>231.8</v>
      </c>
      <c r="BY11">
        <v>0.38</v>
      </c>
      <c r="BZ11">
        <v>0</v>
      </c>
      <c r="CA11">
        <v>0</v>
      </c>
    </row>
    <row r="12" spans="1:79">
      <c r="A12" t="s">
        <v>245</v>
      </c>
      <c r="C12" t="s">
        <v>345</v>
      </c>
      <c r="G12" t="s">
        <v>54</v>
      </c>
      <c r="H12" s="73">
        <v>1201.7200000000003</v>
      </c>
      <c r="I12" s="46">
        <v>533.2299999999999</v>
      </c>
      <c r="J12" s="46">
        <v>453.63</v>
      </c>
      <c r="K12" s="46">
        <v>69.52</v>
      </c>
      <c r="L12" s="46">
        <v>4.83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77.23</v>
      </c>
      <c r="X12">
        <v>83.02</v>
      </c>
      <c r="Y12">
        <v>45.37</v>
      </c>
      <c r="Z12">
        <v>33.31</v>
      </c>
      <c r="AA12">
        <v>18.84</v>
      </c>
      <c r="AB12">
        <v>22.79</v>
      </c>
      <c r="AC12">
        <v>0</v>
      </c>
      <c r="AD12">
        <v>0</v>
      </c>
      <c r="AE12">
        <v>24.14</v>
      </c>
      <c r="AF12">
        <v>1.34</v>
      </c>
      <c r="AG12">
        <v>48.27</v>
      </c>
      <c r="AH12">
        <v>59.28</v>
      </c>
      <c r="AI12">
        <v>18.34</v>
      </c>
      <c r="AJ12">
        <v>18.34</v>
      </c>
      <c r="AK12">
        <v>36.42</v>
      </c>
      <c r="AL12">
        <v>0.38</v>
      </c>
      <c r="AM12">
        <v>3.48</v>
      </c>
      <c r="AN12">
        <v>62.99</v>
      </c>
      <c r="AO12">
        <v>23.1</v>
      </c>
      <c r="AP12">
        <v>0.61</v>
      </c>
      <c r="AQ12">
        <v>21.53</v>
      </c>
      <c r="AR12">
        <v>42.47</v>
      </c>
      <c r="AS12">
        <v>147.46</v>
      </c>
      <c r="AT12">
        <v>22.2</v>
      </c>
      <c r="AU12">
        <v>98.47</v>
      </c>
      <c r="AV12">
        <v>0.87</v>
      </c>
      <c r="AW12">
        <v>9.65</v>
      </c>
      <c r="AX12">
        <v>4.83</v>
      </c>
      <c r="AY12">
        <v>0.57999999999999996</v>
      </c>
      <c r="AZ12">
        <v>0</v>
      </c>
      <c r="BA12">
        <v>21.24</v>
      </c>
      <c r="BB12">
        <v>0</v>
      </c>
      <c r="BC12">
        <v>0</v>
      </c>
      <c r="BD12">
        <v>193.08</v>
      </c>
      <c r="BE12">
        <v>48.27</v>
      </c>
      <c r="BF12">
        <v>164.12</v>
      </c>
      <c r="BG12">
        <v>0</v>
      </c>
      <c r="BH12">
        <v>0.87</v>
      </c>
      <c r="BI12">
        <v>0</v>
      </c>
      <c r="BJ12">
        <v>257.76</v>
      </c>
      <c r="BK12">
        <v>84.94</v>
      </c>
      <c r="BL12">
        <v>0.93</v>
      </c>
      <c r="BM12">
        <v>1.01</v>
      </c>
      <c r="BN12">
        <v>0.61</v>
      </c>
      <c r="BO12">
        <v>77.709999999999994</v>
      </c>
      <c r="BP12">
        <v>0</v>
      </c>
      <c r="BQ12">
        <v>0.52</v>
      </c>
      <c r="BR12">
        <v>66.52</v>
      </c>
      <c r="BS12">
        <v>0.95</v>
      </c>
      <c r="BT12">
        <v>6.38</v>
      </c>
      <c r="BU12">
        <v>38.619999999999997</v>
      </c>
      <c r="BV12">
        <v>0</v>
      </c>
      <c r="BW12">
        <v>141.91</v>
      </c>
      <c r="BX12">
        <v>231.8</v>
      </c>
      <c r="BY12">
        <v>0.38</v>
      </c>
      <c r="BZ12">
        <v>0</v>
      </c>
      <c r="CA12">
        <v>0</v>
      </c>
    </row>
    <row r="13" spans="1:79">
      <c r="A13" t="s">
        <v>246</v>
      </c>
      <c r="G13" t="s">
        <v>55</v>
      </c>
      <c r="H13" s="73">
        <v>1165.0400000000002</v>
      </c>
      <c r="I13" s="46">
        <v>533.2299999999999</v>
      </c>
      <c r="J13" s="46">
        <v>453.63</v>
      </c>
      <c r="K13" s="46">
        <v>69.52</v>
      </c>
      <c r="L13" s="46">
        <v>4.83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77.23</v>
      </c>
      <c r="X13">
        <v>83.02</v>
      </c>
      <c r="Y13">
        <v>45.37</v>
      </c>
      <c r="Z13">
        <v>33.31</v>
      </c>
      <c r="AA13">
        <v>18.84</v>
      </c>
      <c r="AB13">
        <v>22.79</v>
      </c>
      <c r="AC13">
        <v>0</v>
      </c>
      <c r="AD13">
        <v>0</v>
      </c>
      <c r="AE13">
        <v>24.14</v>
      </c>
      <c r="AF13">
        <v>1.34</v>
      </c>
      <c r="AG13">
        <v>48.27</v>
      </c>
      <c r="AH13">
        <v>59.28</v>
      </c>
      <c r="AI13">
        <v>18.34</v>
      </c>
      <c r="AJ13">
        <v>0</v>
      </c>
      <c r="AK13">
        <v>36.42</v>
      </c>
      <c r="AL13">
        <v>0.38</v>
      </c>
      <c r="AM13">
        <v>3.48</v>
      </c>
      <c r="AN13">
        <v>62.99</v>
      </c>
      <c r="AO13">
        <v>23.1</v>
      </c>
      <c r="AP13">
        <v>0.61</v>
      </c>
      <c r="AQ13">
        <v>21.53</v>
      </c>
      <c r="AR13">
        <v>42.47</v>
      </c>
      <c r="AS13">
        <v>147.46</v>
      </c>
      <c r="AT13">
        <v>22.2</v>
      </c>
      <c r="AU13">
        <v>98.47</v>
      </c>
      <c r="AV13">
        <v>0.87</v>
      </c>
      <c r="AW13">
        <v>9.65</v>
      </c>
      <c r="AX13">
        <v>4.83</v>
      </c>
      <c r="AY13">
        <v>0.57999999999999996</v>
      </c>
      <c r="AZ13">
        <v>0</v>
      </c>
      <c r="BA13">
        <v>21.24</v>
      </c>
      <c r="BB13">
        <v>0</v>
      </c>
      <c r="BC13">
        <v>0</v>
      </c>
      <c r="BD13">
        <v>193.08</v>
      </c>
      <c r="BE13">
        <v>48.27</v>
      </c>
      <c r="BF13">
        <v>145.78</v>
      </c>
      <c r="BG13">
        <v>0</v>
      </c>
      <c r="BH13">
        <v>0.87</v>
      </c>
      <c r="BI13">
        <v>0</v>
      </c>
      <c r="BJ13">
        <v>257.76</v>
      </c>
      <c r="BK13">
        <v>84.94</v>
      </c>
      <c r="BL13">
        <v>0.93</v>
      </c>
      <c r="BM13">
        <v>1.01</v>
      </c>
      <c r="BN13">
        <v>0.61</v>
      </c>
      <c r="BO13">
        <v>77.709999999999994</v>
      </c>
      <c r="BP13">
        <v>0</v>
      </c>
      <c r="BQ13">
        <v>0.52</v>
      </c>
      <c r="BR13">
        <v>66.52</v>
      </c>
      <c r="BS13">
        <v>0.95</v>
      </c>
      <c r="BT13">
        <v>6.38</v>
      </c>
      <c r="BU13">
        <v>38.619999999999997</v>
      </c>
      <c r="BV13">
        <v>0</v>
      </c>
      <c r="BW13">
        <v>141.91</v>
      </c>
      <c r="BX13">
        <v>231.8</v>
      </c>
      <c r="BY13">
        <v>0.38</v>
      </c>
      <c r="BZ13">
        <v>0</v>
      </c>
      <c r="CA13">
        <v>0</v>
      </c>
    </row>
    <row r="14" spans="1:79">
      <c r="A14" t="s">
        <v>247</v>
      </c>
      <c r="G14" t="s">
        <v>56</v>
      </c>
      <c r="H14" s="73">
        <v>1134.1400000000001</v>
      </c>
      <c r="I14" s="46">
        <v>533.2299999999999</v>
      </c>
      <c r="J14" s="46">
        <v>453.63</v>
      </c>
      <c r="K14" s="46">
        <v>69.52</v>
      </c>
      <c r="L14" s="46">
        <v>4.83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77.23</v>
      </c>
      <c r="X14">
        <v>83.02</v>
      </c>
      <c r="Y14">
        <v>45.37</v>
      </c>
      <c r="Z14">
        <v>33.31</v>
      </c>
      <c r="AA14">
        <v>18.84</v>
      </c>
      <c r="AB14">
        <v>22.79</v>
      </c>
      <c r="AC14">
        <v>0</v>
      </c>
      <c r="AD14">
        <v>0</v>
      </c>
      <c r="AE14">
        <v>24.14</v>
      </c>
      <c r="AF14">
        <v>1.34</v>
      </c>
      <c r="AG14">
        <v>48.27</v>
      </c>
      <c r="AH14">
        <v>59.28</v>
      </c>
      <c r="AI14">
        <v>18.34</v>
      </c>
      <c r="AJ14">
        <v>0</v>
      </c>
      <c r="AK14">
        <v>36.42</v>
      </c>
      <c r="AL14">
        <v>0.38</v>
      </c>
      <c r="AM14">
        <v>3.48</v>
      </c>
      <c r="AN14">
        <v>62.99</v>
      </c>
      <c r="AO14">
        <v>23.1</v>
      </c>
      <c r="AP14">
        <v>0.61</v>
      </c>
      <c r="AQ14">
        <v>21.53</v>
      </c>
      <c r="AR14">
        <v>42.47</v>
      </c>
      <c r="AS14">
        <v>147.46</v>
      </c>
      <c r="AT14">
        <v>22.2</v>
      </c>
      <c r="AU14">
        <v>98.47</v>
      </c>
      <c r="AV14">
        <v>0.87</v>
      </c>
      <c r="AW14">
        <v>9.65</v>
      </c>
      <c r="AX14">
        <v>4.83</v>
      </c>
      <c r="AY14">
        <v>0.57999999999999996</v>
      </c>
      <c r="AZ14">
        <v>0</v>
      </c>
      <c r="BA14">
        <v>21.24</v>
      </c>
      <c r="BB14">
        <v>0</v>
      </c>
      <c r="BC14">
        <v>0</v>
      </c>
      <c r="BD14">
        <v>193.08</v>
      </c>
      <c r="BE14">
        <v>48.27</v>
      </c>
      <c r="BF14">
        <v>114.88</v>
      </c>
      <c r="BG14">
        <v>0</v>
      </c>
      <c r="BH14">
        <v>0.87</v>
      </c>
      <c r="BI14">
        <v>0</v>
      </c>
      <c r="BJ14">
        <v>257.76</v>
      </c>
      <c r="BK14">
        <v>84.94</v>
      </c>
      <c r="BL14">
        <v>0.93</v>
      </c>
      <c r="BM14">
        <v>1.01</v>
      </c>
      <c r="BN14">
        <v>0.61</v>
      </c>
      <c r="BO14">
        <v>77.709999999999994</v>
      </c>
      <c r="BP14">
        <v>0</v>
      </c>
      <c r="BQ14">
        <v>0.52</v>
      </c>
      <c r="BR14">
        <v>66.52</v>
      </c>
      <c r="BS14">
        <v>0.95</v>
      </c>
      <c r="BT14">
        <v>6.38</v>
      </c>
      <c r="BU14">
        <v>38.619999999999997</v>
      </c>
      <c r="BV14">
        <v>0</v>
      </c>
      <c r="BW14">
        <v>141.91</v>
      </c>
      <c r="BX14">
        <v>231.8</v>
      </c>
      <c r="BY14">
        <v>0.38</v>
      </c>
      <c r="BZ14">
        <v>0</v>
      </c>
      <c r="CA14">
        <v>0</v>
      </c>
    </row>
    <row r="15" spans="1:79">
      <c r="A15" t="s">
        <v>248</v>
      </c>
      <c r="G15" t="s">
        <v>57</v>
      </c>
      <c r="H15" s="73">
        <v>1114.8600000000001</v>
      </c>
      <c r="I15" s="46">
        <v>395.54</v>
      </c>
      <c r="J15" s="46">
        <v>453.63</v>
      </c>
      <c r="K15" s="46">
        <v>69.510000000000005</v>
      </c>
      <c r="L15" s="46">
        <v>4.83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77.23</v>
      </c>
      <c r="X15">
        <v>48.27</v>
      </c>
      <c r="Y15">
        <v>45.37</v>
      </c>
      <c r="Z15">
        <v>33.31</v>
      </c>
      <c r="AA15">
        <v>18.84</v>
      </c>
      <c r="AB15">
        <v>24.14</v>
      </c>
      <c r="AC15">
        <v>0</v>
      </c>
      <c r="AD15">
        <v>0</v>
      </c>
      <c r="AE15">
        <v>24.14</v>
      </c>
      <c r="AF15">
        <v>0</v>
      </c>
      <c r="AG15">
        <v>48.27</v>
      </c>
      <c r="AH15">
        <v>62.75</v>
      </c>
      <c r="AI15">
        <v>18.34</v>
      </c>
      <c r="AJ15">
        <v>0</v>
      </c>
      <c r="AK15">
        <v>0</v>
      </c>
      <c r="AL15">
        <v>0.38</v>
      </c>
      <c r="AM15">
        <v>0</v>
      </c>
      <c r="AN15">
        <v>62.99</v>
      </c>
      <c r="AO15">
        <v>0</v>
      </c>
      <c r="AP15">
        <v>0.61</v>
      </c>
      <c r="AQ15">
        <v>21.53</v>
      </c>
      <c r="AR15">
        <v>42.47</v>
      </c>
      <c r="AS15">
        <v>147.46</v>
      </c>
      <c r="AT15">
        <v>22.2</v>
      </c>
      <c r="AU15">
        <v>98.47</v>
      </c>
      <c r="AV15">
        <v>0.87</v>
      </c>
      <c r="AW15">
        <v>9.65</v>
      </c>
      <c r="AX15">
        <v>4.83</v>
      </c>
      <c r="AY15">
        <v>0.27</v>
      </c>
      <c r="AZ15">
        <v>0</v>
      </c>
      <c r="BA15">
        <v>21.24</v>
      </c>
      <c r="BB15">
        <v>0.26</v>
      </c>
      <c r="BC15">
        <v>0</v>
      </c>
      <c r="BD15">
        <v>193.08</v>
      </c>
      <c r="BE15">
        <v>48.27</v>
      </c>
      <c r="BF15">
        <v>118.74</v>
      </c>
      <c r="BG15">
        <v>0</v>
      </c>
      <c r="BH15">
        <v>0.87</v>
      </c>
      <c r="BI15">
        <v>0</v>
      </c>
      <c r="BJ15">
        <v>257.76</v>
      </c>
      <c r="BK15">
        <v>84.94</v>
      </c>
      <c r="BL15">
        <v>0.93</v>
      </c>
      <c r="BM15">
        <v>1.01</v>
      </c>
      <c r="BN15">
        <v>0.61</v>
      </c>
      <c r="BO15">
        <v>77.709999999999994</v>
      </c>
      <c r="BP15">
        <v>0</v>
      </c>
      <c r="BQ15">
        <v>0.52</v>
      </c>
      <c r="BR15">
        <v>0</v>
      </c>
      <c r="BS15">
        <v>0.95</v>
      </c>
      <c r="BT15">
        <v>6.76</v>
      </c>
      <c r="BU15">
        <v>38.619999999999997</v>
      </c>
      <c r="BV15">
        <v>0</v>
      </c>
      <c r="BW15">
        <v>141.91</v>
      </c>
      <c r="BX15">
        <v>231.8</v>
      </c>
      <c r="BY15">
        <v>0</v>
      </c>
      <c r="BZ15">
        <v>0</v>
      </c>
      <c r="CA15">
        <v>0</v>
      </c>
    </row>
    <row r="16" spans="1:79">
      <c r="A16" t="s">
        <v>249</v>
      </c>
      <c r="G16" t="s">
        <v>58</v>
      </c>
      <c r="H16" s="73">
        <v>1083.97</v>
      </c>
      <c r="I16" s="46">
        <v>395.54</v>
      </c>
      <c r="J16" s="46">
        <v>453.63</v>
      </c>
      <c r="K16" s="46">
        <v>69.510000000000005</v>
      </c>
      <c r="L16" s="46">
        <v>4.83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77.23</v>
      </c>
      <c r="X16">
        <v>48.27</v>
      </c>
      <c r="Y16">
        <v>45.37</v>
      </c>
      <c r="Z16">
        <v>33.31</v>
      </c>
      <c r="AA16">
        <v>18.84</v>
      </c>
      <c r="AB16">
        <v>24.14</v>
      </c>
      <c r="AC16">
        <v>0</v>
      </c>
      <c r="AD16">
        <v>0</v>
      </c>
      <c r="AE16">
        <v>24.14</v>
      </c>
      <c r="AF16">
        <v>0</v>
      </c>
      <c r="AG16">
        <v>48.27</v>
      </c>
      <c r="AH16">
        <v>62.75</v>
      </c>
      <c r="AI16">
        <v>18.34</v>
      </c>
      <c r="AJ16">
        <v>0</v>
      </c>
      <c r="AK16">
        <v>0</v>
      </c>
      <c r="AL16">
        <v>0.38</v>
      </c>
      <c r="AM16">
        <v>0</v>
      </c>
      <c r="AN16">
        <v>62.99</v>
      </c>
      <c r="AO16">
        <v>0</v>
      </c>
      <c r="AP16">
        <v>0.61</v>
      </c>
      <c r="AQ16">
        <v>21.53</v>
      </c>
      <c r="AR16">
        <v>42.47</v>
      </c>
      <c r="AS16">
        <v>147.46</v>
      </c>
      <c r="AT16">
        <v>22.2</v>
      </c>
      <c r="AU16">
        <v>98.47</v>
      </c>
      <c r="AV16">
        <v>0.87</v>
      </c>
      <c r="AW16">
        <v>9.65</v>
      </c>
      <c r="AX16">
        <v>4.83</v>
      </c>
      <c r="AY16">
        <v>0.27</v>
      </c>
      <c r="AZ16">
        <v>0</v>
      </c>
      <c r="BA16">
        <v>21.24</v>
      </c>
      <c r="BB16">
        <v>0.26</v>
      </c>
      <c r="BC16">
        <v>0</v>
      </c>
      <c r="BD16">
        <v>193.08</v>
      </c>
      <c r="BE16">
        <v>48.27</v>
      </c>
      <c r="BF16">
        <v>87.85</v>
      </c>
      <c r="BG16">
        <v>0</v>
      </c>
      <c r="BH16">
        <v>0.87</v>
      </c>
      <c r="BI16">
        <v>0</v>
      </c>
      <c r="BJ16">
        <v>257.76</v>
      </c>
      <c r="BK16">
        <v>84.94</v>
      </c>
      <c r="BL16">
        <v>0.93</v>
      </c>
      <c r="BM16">
        <v>1.01</v>
      </c>
      <c r="BN16">
        <v>0.61</v>
      </c>
      <c r="BO16">
        <v>77.709999999999994</v>
      </c>
      <c r="BP16">
        <v>0</v>
      </c>
      <c r="BQ16">
        <v>0.52</v>
      </c>
      <c r="BR16">
        <v>0</v>
      </c>
      <c r="BS16">
        <v>0.95</v>
      </c>
      <c r="BT16">
        <v>6.76</v>
      </c>
      <c r="BU16">
        <v>38.619999999999997</v>
      </c>
      <c r="BV16">
        <v>0</v>
      </c>
      <c r="BW16">
        <v>141.91</v>
      </c>
      <c r="BX16">
        <v>231.8</v>
      </c>
      <c r="BY16">
        <v>0</v>
      </c>
      <c r="BZ16">
        <v>0</v>
      </c>
      <c r="CA16">
        <v>0</v>
      </c>
    </row>
    <row r="17" spans="1:79">
      <c r="A17" t="s">
        <v>250</v>
      </c>
      <c r="G17" t="s">
        <v>59</v>
      </c>
      <c r="H17" s="73">
        <v>1058.8700000000001</v>
      </c>
      <c r="I17" s="46">
        <v>395.54</v>
      </c>
      <c r="J17" s="46">
        <v>453.63</v>
      </c>
      <c r="K17" s="46">
        <v>69.510000000000005</v>
      </c>
      <c r="L17" s="46">
        <v>4.83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77.23</v>
      </c>
      <c r="X17">
        <v>48.27</v>
      </c>
      <c r="Y17">
        <v>45.37</v>
      </c>
      <c r="Z17">
        <v>33.31</v>
      </c>
      <c r="AA17">
        <v>18.84</v>
      </c>
      <c r="AB17">
        <v>24.14</v>
      </c>
      <c r="AC17">
        <v>0</v>
      </c>
      <c r="AD17">
        <v>0</v>
      </c>
      <c r="AE17">
        <v>24.14</v>
      </c>
      <c r="AF17">
        <v>0</v>
      </c>
      <c r="AG17">
        <v>48.27</v>
      </c>
      <c r="AH17">
        <v>62.75</v>
      </c>
      <c r="AI17">
        <v>18.34</v>
      </c>
      <c r="AJ17">
        <v>0</v>
      </c>
      <c r="AK17">
        <v>0</v>
      </c>
      <c r="AL17">
        <v>0.38</v>
      </c>
      <c r="AM17">
        <v>0</v>
      </c>
      <c r="AN17">
        <v>62.99</v>
      </c>
      <c r="AO17">
        <v>0</v>
      </c>
      <c r="AP17">
        <v>0.61</v>
      </c>
      <c r="AQ17">
        <v>21.53</v>
      </c>
      <c r="AR17">
        <v>42.47</v>
      </c>
      <c r="AS17">
        <v>147.46</v>
      </c>
      <c r="AT17">
        <v>22.2</v>
      </c>
      <c r="AU17">
        <v>98.47</v>
      </c>
      <c r="AV17">
        <v>0.87</v>
      </c>
      <c r="AW17">
        <v>9.65</v>
      </c>
      <c r="AX17">
        <v>4.83</v>
      </c>
      <c r="AY17">
        <v>0.27</v>
      </c>
      <c r="AZ17">
        <v>0</v>
      </c>
      <c r="BA17">
        <v>21.24</v>
      </c>
      <c r="BB17">
        <v>0.26</v>
      </c>
      <c r="BC17">
        <v>0</v>
      </c>
      <c r="BD17">
        <v>193.08</v>
      </c>
      <c r="BE17">
        <v>48.27</v>
      </c>
      <c r="BF17">
        <v>62.75</v>
      </c>
      <c r="BG17">
        <v>0</v>
      </c>
      <c r="BH17">
        <v>0.87</v>
      </c>
      <c r="BI17">
        <v>0</v>
      </c>
      <c r="BJ17">
        <v>257.76</v>
      </c>
      <c r="BK17">
        <v>84.94</v>
      </c>
      <c r="BL17">
        <v>0.93</v>
      </c>
      <c r="BM17">
        <v>1.01</v>
      </c>
      <c r="BN17">
        <v>0.61</v>
      </c>
      <c r="BO17">
        <v>77.709999999999994</v>
      </c>
      <c r="BP17">
        <v>0</v>
      </c>
      <c r="BQ17">
        <v>0.52</v>
      </c>
      <c r="BR17">
        <v>0</v>
      </c>
      <c r="BS17">
        <v>0.95</v>
      </c>
      <c r="BT17">
        <v>6.76</v>
      </c>
      <c r="BU17">
        <v>38.619999999999997</v>
      </c>
      <c r="BV17">
        <v>0</v>
      </c>
      <c r="BW17">
        <v>141.91</v>
      </c>
      <c r="BX17">
        <v>231.8</v>
      </c>
      <c r="BY17">
        <v>0</v>
      </c>
      <c r="BZ17">
        <v>0</v>
      </c>
      <c r="CA17">
        <v>0</v>
      </c>
    </row>
    <row r="18" spans="1:79">
      <c r="A18" t="s">
        <v>251</v>
      </c>
      <c r="G18" t="s">
        <v>60</v>
      </c>
      <c r="H18" s="73">
        <v>1032.8100000000002</v>
      </c>
      <c r="I18" s="46">
        <v>395.54</v>
      </c>
      <c r="J18" s="46">
        <v>453.63</v>
      </c>
      <c r="K18" s="46">
        <v>69.510000000000005</v>
      </c>
      <c r="L18" s="46">
        <v>4.83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77.23</v>
      </c>
      <c r="X18">
        <v>48.27</v>
      </c>
      <c r="Y18">
        <v>45.37</v>
      </c>
      <c r="Z18">
        <v>33.31</v>
      </c>
      <c r="AA18">
        <v>18.84</v>
      </c>
      <c r="AB18">
        <v>24.14</v>
      </c>
      <c r="AC18">
        <v>0</v>
      </c>
      <c r="AD18">
        <v>0</v>
      </c>
      <c r="AE18">
        <v>24.14</v>
      </c>
      <c r="AF18">
        <v>0</v>
      </c>
      <c r="AG18">
        <v>48.27</v>
      </c>
      <c r="AH18">
        <v>62.75</v>
      </c>
      <c r="AI18">
        <v>18.34</v>
      </c>
      <c r="AJ18">
        <v>0</v>
      </c>
      <c r="AK18">
        <v>0</v>
      </c>
      <c r="AL18">
        <v>0.38</v>
      </c>
      <c r="AM18">
        <v>0</v>
      </c>
      <c r="AN18">
        <v>62.99</v>
      </c>
      <c r="AO18">
        <v>0</v>
      </c>
      <c r="AP18">
        <v>0.61</v>
      </c>
      <c r="AQ18">
        <v>21.53</v>
      </c>
      <c r="AR18">
        <v>42.47</v>
      </c>
      <c r="AS18">
        <v>147.46</v>
      </c>
      <c r="AT18">
        <v>22.2</v>
      </c>
      <c r="AU18">
        <v>98.47</v>
      </c>
      <c r="AV18">
        <v>0.87</v>
      </c>
      <c r="AW18">
        <v>9.65</v>
      </c>
      <c r="AX18">
        <v>4.83</v>
      </c>
      <c r="AY18">
        <v>0.27</v>
      </c>
      <c r="AZ18">
        <v>0</v>
      </c>
      <c r="BA18">
        <v>21.24</v>
      </c>
      <c r="BB18">
        <v>0.26</v>
      </c>
      <c r="BC18">
        <v>0</v>
      </c>
      <c r="BD18">
        <v>193.08</v>
      </c>
      <c r="BE18">
        <v>48.27</v>
      </c>
      <c r="BF18">
        <v>36.69</v>
      </c>
      <c r="BG18">
        <v>0</v>
      </c>
      <c r="BH18">
        <v>0.87</v>
      </c>
      <c r="BI18">
        <v>0</v>
      </c>
      <c r="BJ18">
        <v>257.76</v>
      </c>
      <c r="BK18">
        <v>84.94</v>
      </c>
      <c r="BL18">
        <v>0.93</v>
      </c>
      <c r="BM18">
        <v>1.01</v>
      </c>
      <c r="BN18">
        <v>0.61</v>
      </c>
      <c r="BO18">
        <v>77.709999999999994</v>
      </c>
      <c r="BP18">
        <v>0</v>
      </c>
      <c r="BQ18">
        <v>0.52</v>
      </c>
      <c r="BR18">
        <v>0</v>
      </c>
      <c r="BS18">
        <v>0.95</v>
      </c>
      <c r="BT18">
        <v>6.76</v>
      </c>
      <c r="BU18">
        <v>38.619999999999997</v>
      </c>
      <c r="BV18">
        <v>0</v>
      </c>
      <c r="BW18">
        <v>141.91</v>
      </c>
      <c r="BX18">
        <v>231.8</v>
      </c>
      <c r="BY18">
        <v>0</v>
      </c>
      <c r="BZ18">
        <v>0</v>
      </c>
      <c r="CA18">
        <v>0</v>
      </c>
    </row>
    <row r="19" spans="1:79">
      <c r="A19" t="s">
        <v>265</v>
      </c>
      <c r="G19" t="s">
        <v>61</v>
      </c>
      <c r="H19" s="73">
        <v>1009.6400000000001</v>
      </c>
      <c r="I19" s="46">
        <v>395.54</v>
      </c>
      <c r="J19" s="46">
        <v>453.45000000000005</v>
      </c>
      <c r="K19" s="46">
        <v>69.510000000000005</v>
      </c>
      <c r="L19" s="46">
        <v>4.83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77.23</v>
      </c>
      <c r="X19">
        <v>48.27</v>
      </c>
      <c r="Y19">
        <v>45.37</v>
      </c>
      <c r="Z19">
        <v>33.31</v>
      </c>
      <c r="AA19">
        <v>18.66</v>
      </c>
      <c r="AB19">
        <v>24.14</v>
      </c>
      <c r="AC19">
        <v>0</v>
      </c>
      <c r="AD19">
        <v>0</v>
      </c>
      <c r="AE19">
        <v>24.14</v>
      </c>
      <c r="AF19">
        <v>0</v>
      </c>
      <c r="AG19">
        <v>48.27</v>
      </c>
      <c r="AH19">
        <v>62.75</v>
      </c>
      <c r="AI19">
        <v>18.34</v>
      </c>
      <c r="AJ19">
        <v>0</v>
      </c>
      <c r="AK19">
        <v>0</v>
      </c>
      <c r="AL19">
        <v>0.38</v>
      </c>
      <c r="AM19">
        <v>0</v>
      </c>
      <c r="AN19">
        <v>62.99</v>
      </c>
      <c r="AO19">
        <v>0</v>
      </c>
      <c r="AP19">
        <v>0.61</v>
      </c>
      <c r="AQ19">
        <v>21.53</v>
      </c>
      <c r="AR19">
        <v>42.47</v>
      </c>
      <c r="AS19">
        <v>147.46</v>
      </c>
      <c r="AT19">
        <v>22.2</v>
      </c>
      <c r="AU19">
        <v>98.47</v>
      </c>
      <c r="AV19">
        <v>0.87</v>
      </c>
      <c r="AW19">
        <v>9.65</v>
      </c>
      <c r="AX19">
        <v>4.83</v>
      </c>
      <c r="AY19">
        <v>0</v>
      </c>
      <c r="AZ19">
        <v>0</v>
      </c>
      <c r="BA19">
        <v>21.24</v>
      </c>
      <c r="BB19">
        <v>0.53</v>
      </c>
      <c r="BC19">
        <v>0</v>
      </c>
      <c r="BD19">
        <v>193.08</v>
      </c>
      <c r="BE19">
        <v>48.27</v>
      </c>
      <c r="BF19">
        <v>13.52</v>
      </c>
      <c r="BG19">
        <v>0</v>
      </c>
      <c r="BH19">
        <v>0.87</v>
      </c>
      <c r="BI19">
        <v>0</v>
      </c>
      <c r="BJ19">
        <v>257.76</v>
      </c>
      <c r="BK19">
        <v>84.94</v>
      </c>
      <c r="BL19">
        <v>0.93</v>
      </c>
      <c r="BM19">
        <v>1.01</v>
      </c>
      <c r="BN19">
        <v>0.61</v>
      </c>
      <c r="BO19">
        <v>77.709999999999994</v>
      </c>
      <c r="BP19">
        <v>0</v>
      </c>
      <c r="BQ19">
        <v>0.52</v>
      </c>
      <c r="BR19">
        <v>0</v>
      </c>
      <c r="BS19">
        <v>0.95</v>
      </c>
      <c r="BT19">
        <v>6.76</v>
      </c>
      <c r="BU19">
        <v>38.619999999999997</v>
      </c>
      <c r="BV19">
        <v>0</v>
      </c>
      <c r="BW19">
        <v>141.91</v>
      </c>
      <c r="BX19">
        <v>231.8</v>
      </c>
      <c r="BY19">
        <v>0</v>
      </c>
      <c r="BZ19">
        <v>0</v>
      </c>
      <c r="CA19">
        <v>0</v>
      </c>
    </row>
    <row r="20" spans="1:79">
      <c r="A20" t="s">
        <v>266</v>
      </c>
      <c r="G20" t="s">
        <v>62</v>
      </c>
      <c r="H20" s="73">
        <v>996.12000000000012</v>
      </c>
      <c r="I20" s="46">
        <v>395.54</v>
      </c>
      <c r="J20" s="46">
        <v>453.45000000000005</v>
      </c>
      <c r="K20" s="46">
        <v>69.510000000000005</v>
      </c>
      <c r="L20" s="46">
        <v>4.83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77.23</v>
      </c>
      <c r="X20">
        <v>48.27</v>
      </c>
      <c r="Y20">
        <v>45.37</v>
      </c>
      <c r="Z20">
        <v>33.31</v>
      </c>
      <c r="AA20">
        <v>18.66</v>
      </c>
      <c r="AB20">
        <v>24.14</v>
      </c>
      <c r="AC20">
        <v>0</v>
      </c>
      <c r="AD20">
        <v>0</v>
      </c>
      <c r="AE20">
        <v>24.14</v>
      </c>
      <c r="AF20">
        <v>0</v>
      </c>
      <c r="AG20">
        <v>48.27</v>
      </c>
      <c r="AH20">
        <v>62.75</v>
      </c>
      <c r="AI20">
        <v>18.34</v>
      </c>
      <c r="AJ20">
        <v>0</v>
      </c>
      <c r="AK20">
        <v>0</v>
      </c>
      <c r="AL20">
        <v>0.38</v>
      </c>
      <c r="AM20">
        <v>0</v>
      </c>
      <c r="AN20">
        <v>62.99</v>
      </c>
      <c r="AO20">
        <v>0</v>
      </c>
      <c r="AP20">
        <v>0.61</v>
      </c>
      <c r="AQ20">
        <v>21.53</v>
      </c>
      <c r="AR20">
        <v>42.47</v>
      </c>
      <c r="AS20">
        <v>147.46</v>
      </c>
      <c r="AT20">
        <v>22.2</v>
      </c>
      <c r="AU20">
        <v>98.47</v>
      </c>
      <c r="AV20">
        <v>0.87</v>
      </c>
      <c r="AW20">
        <v>9.65</v>
      </c>
      <c r="AX20">
        <v>4.83</v>
      </c>
      <c r="AY20">
        <v>0</v>
      </c>
      <c r="AZ20">
        <v>0</v>
      </c>
      <c r="BA20">
        <v>21.24</v>
      </c>
      <c r="BB20">
        <v>0.53</v>
      </c>
      <c r="BC20">
        <v>0</v>
      </c>
      <c r="BD20">
        <v>193.08</v>
      </c>
      <c r="BE20">
        <v>48.27</v>
      </c>
      <c r="BF20">
        <v>0</v>
      </c>
      <c r="BG20">
        <v>0</v>
      </c>
      <c r="BH20">
        <v>0.87</v>
      </c>
      <c r="BI20">
        <v>0</v>
      </c>
      <c r="BJ20">
        <v>257.76</v>
      </c>
      <c r="BK20">
        <v>84.94</v>
      </c>
      <c r="BL20">
        <v>0.93</v>
      </c>
      <c r="BM20">
        <v>1.01</v>
      </c>
      <c r="BN20">
        <v>0.61</v>
      </c>
      <c r="BO20">
        <v>77.709999999999994</v>
      </c>
      <c r="BP20">
        <v>0</v>
      </c>
      <c r="BQ20">
        <v>0.52</v>
      </c>
      <c r="BR20">
        <v>0</v>
      </c>
      <c r="BS20">
        <v>0.95</v>
      </c>
      <c r="BT20">
        <v>6.76</v>
      </c>
      <c r="BU20">
        <v>38.619999999999997</v>
      </c>
      <c r="BV20">
        <v>0</v>
      </c>
      <c r="BW20">
        <v>141.91</v>
      </c>
      <c r="BX20">
        <v>231.8</v>
      </c>
      <c r="BY20">
        <v>0</v>
      </c>
      <c r="BZ20">
        <v>0</v>
      </c>
      <c r="CA20">
        <v>0</v>
      </c>
    </row>
    <row r="21" spans="1:79">
      <c r="A21" t="s">
        <v>252</v>
      </c>
      <c r="G21" t="s">
        <v>63</v>
      </c>
      <c r="H21" s="73">
        <v>996.12000000000012</v>
      </c>
      <c r="I21" s="46">
        <v>395.54</v>
      </c>
      <c r="J21" s="46">
        <v>453.45000000000005</v>
      </c>
      <c r="K21" s="46">
        <v>69.510000000000005</v>
      </c>
      <c r="L21" s="46">
        <v>4.83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77.23</v>
      </c>
      <c r="X21">
        <v>48.27</v>
      </c>
      <c r="Y21">
        <v>45.37</v>
      </c>
      <c r="Z21">
        <v>33.31</v>
      </c>
      <c r="AA21">
        <v>18.66</v>
      </c>
      <c r="AB21">
        <v>24.14</v>
      </c>
      <c r="AC21">
        <v>0</v>
      </c>
      <c r="AD21">
        <v>0</v>
      </c>
      <c r="AE21">
        <v>24.14</v>
      </c>
      <c r="AF21">
        <v>0</v>
      </c>
      <c r="AG21">
        <v>48.27</v>
      </c>
      <c r="AH21">
        <v>62.75</v>
      </c>
      <c r="AI21">
        <v>18.34</v>
      </c>
      <c r="AJ21">
        <v>0</v>
      </c>
      <c r="AK21">
        <v>0</v>
      </c>
      <c r="AL21">
        <v>0.38</v>
      </c>
      <c r="AM21">
        <v>0</v>
      </c>
      <c r="AN21">
        <v>62.99</v>
      </c>
      <c r="AO21">
        <v>0</v>
      </c>
      <c r="AP21">
        <v>0.61</v>
      </c>
      <c r="AQ21">
        <v>21.53</v>
      </c>
      <c r="AR21">
        <v>42.47</v>
      </c>
      <c r="AS21">
        <v>147.46</v>
      </c>
      <c r="AT21">
        <v>22.2</v>
      </c>
      <c r="AU21">
        <v>98.47</v>
      </c>
      <c r="AV21">
        <v>0.87</v>
      </c>
      <c r="AW21">
        <v>9.65</v>
      </c>
      <c r="AX21">
        <v>4.83</v>
      </c>
      <c r="AY21">
        <v>0</v>
      </c>
      <c r="AZ21">
        <v>0</v>
      </c>
      <c r="BA21">
        <v>21.24</v>
      </c>
      <c r="BB21">
        <v>0.53</v>
      </c>
      <c r="BC21">
        <v>0</v>
      </c>
      <c r="BD21">
        <v>193.08</v>
      </c>
      <c r="BE21">
        <v>48.27</v>
      </c>
      <c r="BF21">
        <v>0</v>
      </c>
      <c r="BG21">
        <v>0</v>
      </c>
      <c r="BH21">
        <v>0.87</v>
      </c>
      <c r="BI21">
        <v>0</v>
      </c>
      <c r="BJ21">
        <v>257.76</v>
      </c>
      <c r="BK21">
        <v>84.94</v>
      </c>
      <c r="BL21">
        <v>0.93</v>
      </c>
      <c r="BM21">
        <v>1.01</v>
      </c>
      <c r="BN21">
        <v>0.61</v>
      </c>
      <c r="BO21">
        <v>77.709999999999994</v>
      </c>
      <c r="BP21">
        <v>0</v>
      </c>
      <c r="BQ21">
        <v>0.52</v>
      </c>
      <c r="BR21">
        <v>0</v>
      </c>
      <c r="BS21">
        <v>0.95</v>
      </c>
      <c r="BT21">
        <v>6.76</v>
      </c>
      <c r="BU21">
        <v>38.619999999999997</v>
      </c>
      <c r="BV21">
        <v>0</v>
      </c>
      <c r="BW21">
        <v>141.91</v>
      </c>
      <c r="BX21">
        <v>231.8</v>
      </c>
      <c r="BY21">
        <v>0</v>
      </c>
      <c r="BZ21">
        <v>0</v>
      </c>
      <c r="CA21">
        <v>0</v>
      </c>
    </row>
    <row r="22" spans="1:79">
      <c r="A22" t="s">
        <v>253</v>
      </c>
      <c r="G22" t="s">
        <v>64</v>
      </c>
      <c r="H22" s="73">
        <v>996.12000000000012</v>
      </c>
      <c r="I22" s="46">
        <v>395.54</v>
      </c>
      <c r="J22" s="46">
        <v>453.45000000000005</v>
      </c>
      <c r="K22" s="46">
        <v>69.510000000000005</v>
      </c>
      <c r="L22" s="46">
        <v>4.83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77.23</v>
      </c>
      <c r="X22">
        <v>48.27</v>
      </c>
      <c r="Y22">
        <v>45.37</v>
      </c>
      <c r="Z22">
        <v>33.31</v>
      </c>
      <c r="AA22">
        <v>18.66</v>
      </c>
      <c r="AB22">
        <v>24.14</v>
      </c>
      <c r="AC22">
        <v>0</v>
      </c>
      <c r="AD22">
        <v>0</v>
      </c>
      <c r="AE22">
        <v>24.14</v>
      </c>
      <c r="AF22">
        <v>0</v>
      </c>
      <c r="AG22">
        <v>48.27</v>
      </c>
      <c r="AH22">
        <v>62.75</v>
      </c>
      <c r="AI22">
        <v>18.34</v>
      </c>
      <c r="AJ22">
        <v>0</v>
      </c>
      <c r="AK22">
        <v>0</v>
      </c>
      <c r="AL22">
        <v>0.38</v>
      </c>
      <c r="AM22">
        <v>0</v>
      </c>
      <c r="AN22">
        <v>62.99</v>
      </c>
      <c r="AO22">
        <v>0</v>
      </c>
      <c r="AP22">
        <v>0.61</v>
      </c>
      <c r="AQ22">
        <v>21.53</v>
      </c>
      <c r="AR22">
        <v>42.47</v>
      </c>
      <c r="AS22">
        <v>147.46</v>
      </c>
      <c r="AT22">
        <v>22.2</v>
      </c>
      <c r="AU22">
        <v>98.47</v>
      </c>
      <c r="AV22">
        <v>0.87</v>
      </c>
      <c r="AW22">
        <v>9.65</v>
      </c>
      <c r="AX22">
        <v>4.83</v>
      </c>
      <c r="AY22">
        <v>0</v>
      </c>
      <c r="AZ22">
        <v>0</v>
      </c>
      <c r="BA22">
        <v>21.24</v>
      </c>
      <c r="BB22">
        <v>0.53</v>
      </c>
      <c r="BC22">
        <v>0</v>
      </c>
      <c r="BD22">
        <v>193.08</v>
      </c>
      <c r="BE22">
        <v>48.27</v>
      </c>
      <c r="BF22">
        <v>0</v>
      </c>
      <c r="BG22">
        <v>0</v>
      </c>
      <c r="BH22">
        <v>0.87</v>
      </c>
      <c r="BI22">
        <v>0</v>
      </c>
      <c r="BJ22">
        <v>257.76</v>
      </c>
      <c r="BK22">
        <v>84.94</v>
      </c>
      <c r="BL22">
        <v>0.93</v>
      </c>
      <c r="BM22">
        <v>1.01</v>
      </c>
      <c r="BN22">
        <v>0.61</v>
      </c>
      <c r="BO22">
        <v>77.709999999999994</v>
      </c>
      <c r="BP22">
        <v>0</v>
      </c>
      <c r="BQ22">
        <v>0.52</v>
      </c>
      <c r="BR22">
        <v>0</v>
      </c>
      <c r="BS22">
        <v>0.95</v>
      </c>
      <c r="BT22">
        <v>6.76</v>
      </c>
      <c r="BU22">
        <v>38.619999999999997</v>
      </c>
      <c r="BV22">
        <v>0</v>
      </c>
      <c r="BW22">
        <v>141.91</v>
      </c>
      <c r="BX22">
        <v>231.8</v>
      </c>
      <c r="BY22">
        <v>0</v>
      </c>
      <c r="BZ22">
        <v>0</v>
      </c>
      <c r="CA22">
        <v>0</v>
      </c>
    </row>
    <row r="23" spans="1:79">
      <c r="A23" t="s">
        <v>254</v>
      </c>
      <c r="G23" t="s">
        <v>65</v>
      </c>
      <c r="H23" s="73">
        <v>996.12000000000012</v>
      </c>
      <c r="I23" s="46">
        <v>297.07000000000005</v>
      </c>
      <c r="J23" s="46">
        <v>453.36</v>
      </c>
      <c r="K23" s="46">
        <v>69.510000000000005</v>
      </c>
      <c r="L23" s="46">
        <v>4.83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77.23</v>
      </c>
      <c r="X23">
        <v>48.27</v>
      </c>
      <c r="Y23">
        <v>45.37</v>
      </c>
      <c r="Z23">
        <v>33.31</v>
      </c>
      <c r="AA23">
        <v>18.57</v>
      </c>
      <c r="AB23">
        <v>24.14</v>
      </c>
      <c r="AC23">
        <v>0</v>
      </c>
      <c r="AD23">
        <v>0</v>
      </c>
      <c r="AE23">
        <v>24.14</v>
      </c>
      <c r="AF23">
        <v>0</v>
      </c>
      <c r="AG23">
        <v>48.27</v>
      </c>
      <c r="AH23">
        <v>62.75</v>
      </c>
      <c r="AI23">
        <v>18.34</v>
      </c>
      <c r="AJ23">
        <v>0</v>
      </c>
      <c r="AK23">
        <v>0</v>
      </c>
      <c r="AL23">
        <v>0.38</v>
      </c>
      <c r="AM23">
        <v>0</v>
      </c>
      <c r="AN23">
        <v>62.99</v>
      </c>
      <c r="AO23">
        <v>0</v>
      </c>
      <c r="AP23">
        <v>0.61</v>
      </c>
      <c r="AQ23">
        <v>21.53</v>
      </c>
      <c r="AR23">
        <v>42.47</v>
      </c>
      <c r="AS23">
        <v>147.46</v>
      </c>
      <c r="AT23">
        <v>22.2</v>
      </c>
      <c r="AU23">
        <v>0</v>
      </c>
      <c r="AV23">
        <v>0.87</v>
      </c>
      <c r="AW23">
        <v>9.65</v>
      </c>
      <c r="AX23">
        <v>4.83</v>
      </c>
      <c r="AY23">
        <v>0</v>
      </c>
      <c r="AZ23">
        <v>0</v>
      </c>
      <c r="BA23">
        <v>21.24</v>
      </c>
      <c r="BB23">
        <v>0.53</v>
      </c>
      <c r="BC23">
        <v>0</v>
      </c>
      <c r="BD23">
        <v>193.08</v>
      </c>
      <c r="BE23">
        <v>48.27</v>
      </c>
      <c r="BF23">
        <v>0</v>
      </c>
      <c r="BG23">
        <v>0</v>
      </c>
      <c r="BH23">
        <v>0.87</v>
      </c>
      <c r="BI23">
        <v>0</v>
      </c>
      <c r="BJ23">
        <v>257.76</v>
      </c>
      <c r="BK23">
        <v>84.94</v>
      </c>
      <c r="BL23">
        <v>0.93</v>
      </c>
      <c r="BM23">
        <v>1.01</v>
      </c>
      <c r="BN23">
        <v>0.61</v>
      </c>
      <c r="BO23">
        <v>77.709999999999994</v>
      </c>
      <c r="BP23">
        <v>0</v>
      </c>
      <c r="BQ23">
        <v>0.52</v>
      </c>
      <c r="BR23">
        <v>0</v>
      </c>
      <c r="BS23">
        <v>0.95</v>
      </c>
      <c r="BT23">
        <v>6.76</v>
      </c>
      <c r="BU23">
        <v>38.619999999999997</v>
      </c>
      <c r="BV23">
        <v>0</v>
      </c>
      <c r="BW23">
        <v>141.91</v>
      </c>
      <c r="BX23">
        <v>231.8</v>
      </c>
      <c r="BY23">
        <v>0</v>
      </c>
      <c r="BZ23">
        <v>0</v>
      </c>
      <c r="CA23">
        <v>0</v>
      </c>
    </row>
    <row r="24" spans="1:79">
      <c r="A24" t="s">
        <v>255</v>
      </c>
      <c r="G24" t="s">
        <v>66</v>
      </c>
      <c r="H24" s="73">
        <v>996.12000000000012</v>
      </c>
      <c r="I24" s="46">
        <v>297.07000000000005</v>
      </c>
      <c r="J24" s="46">
        <v>453.36</v>
      </c>
      <c r="K24" s="46">
        <v>69.510000000000005</v>
      </c>
      <c r="L24" s="46">
        <v>4.83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77.23</v>
      </c>
      <c r="X24">
        <v>48.27</v>
      </c>
      <c r="Y24">
        <v>45.37</v>
      </c>
      <c r="Z24">
        <v>33.31</v>
      </c>
      <c r="AA24">
        <v>18.57</v>
      </c>
      <c r="AB24">
        <v>24.14</v>
      </c>
      <c r="AC24">
        <v>0</v>
      </c>
      <c r="AD24">
        <v>0</v>
      </c>
      <c r="AE24">
        <v>24.14</v>
      </c>
      <c r="AF24">
        <v>0</v>
      </c>
      <c r="AG24">
        <v>48.27</v>
      </c>
      <c r="AH24">
        <v>62.75</v>
      </c>
      <c r="AI24">
        <v>18.34</v>
      </c>
      <c r="AJ24">
        <v>0</v>
      </c>
      <c r="AK24">
        <v>0</v>
      </c>
      <c r="AL24">
        <v>0.38</v>
      </c>
      <c r="AM24">
        <v>0</v>
      </c>
      <c r="AN24">
        <v>62.99</v>
      </c>
      <c r="AO24">
        <v>0</v>
      </c>
      <c r="AP24">
        <v>0.61</v>
      </c>
      <c r="AQ24">
        <v>21.53</v>
      </c>
      <c r="AR24">
        <v>42.47</v>
      </c>
      <c r="AS24">
        <v>147.46</v>
      </c>
      <c r="AT24">
        <v>22.2</v>
      </c>
      <c r="AU24">
        <v>0</v>
      </c>
      <c r="AV24">
        <v>0.87</v>
      </c>
      <c r="AW24">
        <v>9.65</v>
      </c>
      <c r="AX24">
        <v>4.83</v>
      </c>
      <c r="AY24">
        <v>0</v>
      </c>
      <c r="AZ24">
        <v>0</v>
      </c>
      <c r="BA24">
        <v>21.24</v>
      </c>
      <c r="BB24">
        <v>0.53</v>
      </c>
      <c r="BC24">
        <v>0</v>
      </c>
      <c r="BD24">
        <v>193.08</v>
      </c>
      <c r="BE24">
        <v>48.27</v>
      </c>
      <c r="BF24">
        <v>0</v>
      </c>
      <c r="BG24">
        <v>0</v>
      </c>
      <c r="BH24">
        <v>0.87</v>
      </c>
      <c r="BI24">
        <v>0</v>
      </c>
      <c r="BJ24">
        <v>257.76</v>
      </c>
      <c r="BK24">
        <v>84.94</v>
      </c>
      <c r="BL24">
        <v>0.93</v>
      </c>
      <c r="BM24">
        <v>1.01</v>
      </c>
      <c r="BN24">
        <v>0.61</v>
      </c>
      <c r="BO24">
        <v>77.709999999999994</v>
      </c>
      <c r="BP24">
        <v>0</v>
      </c>
      <c r="BQ24">
        <v>0.52</v>
      </c>
      <c r="BR24">
        <v>0</v>
      </c>
      <c r="BS24">
        <v>0.95</v>
      </c>
      <c r="BT24">
        <v>6.76</v>
      </c>
      <c r="BU24">
        <v>38.619999999999997</v>
      </c>
      <c r="BV24">
        <v>0</v>
      </c>
      <c r="BW24">
        <v>141.91</v>
      </c>
      <c r="BX24">
        <v>231.8</v>
      </c>
      <c r="BY24">
        <v>0</v>
      </c>
      <c r="BZ24">
        <v>0</v>
      </c>
      <c r="CA24">
        <v>0</v>
      </c>
    </row>
    <row r="25" spans="1:79">
      <c r="A25" t="s">
        <v>256</v>
      </c>
      <c r="G25" t="s">
        <v>67</v>
      </c>
      <c r="H25" s="73">
        <v>996.12000000000012</v>
      </c>
      <c r="I25" s="46">
        <v>297.07000000000005</v>
      </c>
      <c r="J25" s="46">
        <v>453.36</v>
      </c>
      <c r="K25" s="46">
        <v>69.510000000000005</v>
      </c>
      <c r="L25" s="46">
        <v>4.83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77.23</v>
      </c>
      <c r="X25">
        <v>48.27</v>
      </c>
      <c r="Y25">
        <v>45.37</v>
      </c>
      <c r="Z25">
        <v>33.31</v>
      </c>
      <c r="AA25">
        <v>18.57</v>
      </c>
      <c r="AB25">
        <v>24.14</v>
      </c>
      <c r="AC25">
        <v>0</v>
      </c>
      <c r="AD25">
        <v>0</v>
      </c>
      <c r="AE25">
        <v>24.14</v>
      </c>
      <c r="AF25">
        <v>0</v>
      </c>
      <c r="AG25">
        <v>48.27</v>
      </c>
      <c r="AH25">
        <v>62.75</v>
      </c>
      <c r="AI25">
        <v>18.34</v>
      </c>
      <c r="AJ25">
        <v>0</v>
      </c>
      <c r="AK25">
        <v>0</v>
      </c>
      <c r="AL25">
        <v>0.38</v>
      </c>
      <c r="AM25">
        <v>0</v>
      </c>
      <c r="AN25">
        <v>62.99</v>
      </c>
      <c r="AO25">
        <v>0</v>
      </c>
      <c r="AP25">
        <v>0.61</v>
      </c>
      <c r="AQ25">
        <v>21.53</v>
      </c>
      <c r="AR25">
        <v>42.47</v>
      </c>
      <c r="AS25">
        <v>147.46</v>
      </c>
      <c r="AT25">
        <v>22.2</v>
      </c>
      <c r="AU25">
        <v>0</v>
      </c>
      <c r="AV25">
        <v>0.87</v>
      </c>
      <c r="AW25">
        <v>9.65</v>
      </c>
      <c r="AX25">
        <v>4.83</v>
      </c>
      <c r="AY25">
        <v>0</v>
      </c>
      <c r="AZ25">
        <v>0</v>
      </c>
      <c r="BA25">
        <v>21.24</v>
      </c>
      <c r="BB25">
        <v>0.53</v>
      </c>
      <c r="BC25">
        <v>0</v>
      </c>
      <c r="BD25">
        <v>193.08</v>
      </c>
      <c r="BE25">
        <v>48.27</v>
      </c>
      <c r="BF25">
        <v>0</v>
      </c>
      <c r="BG25">
        <v>0</v>
      </c>
      <c r="BH25">
        <v>0.87</v>
      </c>
      <c r="BI25">
        <v>0</v>
      </c>
      <c r="BJ25">
        <v>257.76</v>
      </c>
      <c r="BK25">
        <v>84.94</v>
      </c>
      <c r="BL25">
        <v>0.93</v>
      </c>
      <c r="BM25">
        <v>1.01</v>
      </c>
      <c r="BN25">
        <v>0.61</v>
      </c>
      <c r="BO25">
        <v>77.709999999999994</v>
      </c>
      <c r="BP25">
        <v>0</v>
      </c>
      <c r="BQ25">
        <v>0.52</v>
      </c>
      <c r="BR25">
        <v>0</v>
      </c>
      <c r="BS25">
        <v>0.95</v>
      </c>
      <c r="BT25">
        <v>6.76</v>
      </c>
      <c r="BU25">
        <v>38.619999999999997</v>
      </c>
      <c r="BV25">
        <v>0</v>
      </c>
      <c r="BW25">
        <v>141.91</v>
      </c>
      <c r="BX25">
        <v>231.8</v>
      </c>
      <c r="BY25">
        <v>0</v>
      </c>
      <c r="BZ25">
        <v>0</v>
      </c>
      <c r="CA25">
        <v>0</v>
      </c>
    </row>
    <row r="26" spans="1:79">
      <c r="A26" t="s">
        <v>257</v>
      </c>
      <c r="G26" t="s">
        <v>68</v>
      </c>
      <c r="H26" s="73">
        <v>996.12000000000012</v>
      </c>
      <c r="I26" s="46">
        <v>297.07000000000005</v>
      </c>
      <c r="J26" s="46">
        <v>453.36</v>
      </c>
      <c r="K26" s="46">
        <v>69.510000000000005</v>
      </c>
      <c r="L26" s="46">
        <v>4.83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77.23</v>
      </c>
      <c r="X26">
        <v>48.27</v>
      </c>
      <c r="Y26">
        <v>45.37</v>
      </c>
      <c r="Z26">
        <v>33.31</v>
      </c>
      <c r="AA26">
        <v>18.57</v>
      </c>
      <c r="AB26">
        <v>24.14</v>
      </c>
      <c r="AC26">
        <v>0</v>
      </c>
      <c r="AD26">
        <v>0</v>
      </c>
      <c r="AE26">
        <v>24.14</v>
      </c>
      <c r="AF26">
        <v>0</v>
      </c>
      <c r="AG26">
        <v>48.27</v>
      </c>
      <c r="AH26">
        <v>62.75</v>
      </c>
      <c r="AI26">
        <v>18.34</v>
      </c>
      <c r="AJ26">
        <v>0</v>
      </c>
      <c r="AK26">
        <v>0</v>
      </c>
      <c r="AL26">
        <v>0.38</v>
      </c>
      <c r="AM26">
        <v>0</v>
      </c>
      <c r="AN26">
        <v>62.99</v>
      </c>
      <c r="AO26">
        <v>0</v>
      </c>
      <c r="AP26">
        <v>0.61</v>
      </c>
      <c r="AQ26">
        <v>21.53</v>
      </c>
      <c r="AR26">
        <v>42.47</v>
      </c>
      <c r="AS26">
        <v>147.46</v>
      </c>
      <c r="AT26">
        <v>22.2</v>
      </c>
      <c r="AU26">
        <v>0</v>
      </c>
      <c r="AV26">
        <v>0.87</v>
      </c>
      <c r="AW26">
        <v>9.65</v>
      </c>
      <c r="AX26">
        <v>4.83</v>
      </c>
      <c r="AY26">
        <v>0</v>
      </c>
      <c r="AZ26">
        <v>0</v>
      </c>
      <c r="BA26">
        <v>21.24</v>
      </c>
      <c r="BB26">
        <v>0.53</v>
      </c>
      <c r="BC26">
        <v>0</v>
      </c>
      <c r="BD26">
        <v>193.08</v>
      </c>
      <c r="BE26">
        <v>48.27</v>
      </c>
      <c r="BF26">
        <v>0</v>
      </c>
      <c r="BG26">
        <v>0</v>
      </c>
      <c r="BH26">
        <v>0.87</v>
      </c>
      <c r="BI26">
        <v>0</v>
      </c>
      <c r="BJ26">
        <v>257.76</v>
      </c>
      <c r="BK26">
        <v>84.94</v>
      </c>
      <c r="BL26">
        <v>0.93</v>
      </c>
      <c r="BM26">
        <v>1.01</v>
      </c>
      <c r="BN26">
        <v>0.61</v>
      </c>
      <c r="BO26">
        <v>77.709999999999994</v>
      </c>
      <c r="BP26">
        <v>0</v>
      </c>
      <c r="BQ26">
        <v>0.52</v>
      </c>
      <c r="BR26">
        <v>0</v>
      </c>
      <c r="BS26">
        <v>0.95</v>
      </c>
      <c r="BT26">
        <v>6.76</v>
      </c>
      <c r="BU26">
        <v>38.619999999999997</v>
      </c>
      <c r="BV26">
        <v>0</v>
      </c>
      <c r="BW26">
        <v>141.91</v>
      </c>
      <c r="BX26">
        <v>231.8</v>
      </c>
      <c r="BY26">
        <v>0</v>
      </c>
      <c r="BZ26">
        <v>0</v>
      </c>
      <c r="CA26">
        <v>0</v>
      </c>
    </row>
    <row r="27" spans="1:79">
      <c r="A27" t="s">
        <v>258</v>
      </c>
      <c r="G27" t="s">
        <v>69</v>
      </c>
      <c r="H27" s="73">
        <v>703.92000000000007</v>
      </c>
      <c r="I27" s="46">
        <v>223.81</v>
      </c>
      <c r="J27" s="46">
        <v>450.23</v>
      </c>
      <c r="K27" s="46">
        <v>69.510000000000005</v>
      </c>
      <c r="L27" s="46">
        <v>4.83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77.23</v>
      </c>
      <c r="X27">
        <v>7.72</v>
      </c>
      <c r="Y27">
        <v>45.37</v>
      </c>
      <c r="Z27">
        <v>0</v>
      </c>
      <c r="AA27">
        <v>15.44</v>
      </c>
      <c r="AB27">
        <v>24.14</v>
      </c>
      <c r="AC27">
        <v>0</v>
      </c>
      <c r="AD27">
        <v>0</v>
      </c>
      <c r="AE27">
        <v>24.14</v>
      </c>
      <c r="AF27">
        <v>0</v>
      </c>
      <c r="AG27">
        <v>48.27</v>
      </c>
      <c r="AH27">
        <v>62.75</v>
      </c>
      <c r="AI27">
        <v>18.34</v>
      </c>
      <c r="AJ27">
        <v>0</v>
      </c>
      <c r="AK27">
        <v>0</v>
      </c>
      <c r="AL27">
        <v>0.38</v>
      </c>
      <c r="AM27">
        <v>0</v>
      </c>
      <c r="AN27">
        <v>62.99</v>
      </c>
      <c r="AO27">
        <v>0</v>
      </c>
      <c r="AP27">
        <v>0.61</v>
      </c>
      <c r="AQ27">
        <v>21.53</v>
      </c>
      <c r="AR27">
        <v>42.47</v>
      </c>
      <c r="AS27">
        <v>147.46</v>
      </c>
      <c r="AT27">
        <v>22.2</v>
      </c>
      <c r="AU27">
        <v>0</v>
      </c>
      <c r="AV27">
        <v>0.87</v>
      </c>
      <c r="AW27">
        <v>9.65</v>
      </c>
      <c r="AX27">
        <v>4.83</v>
      </c>
      <c r="AY27">
        <v>0</v>
      </c>
      <c r="AZ27">
        <v>0</v>
      </c>
      <c r="BA27">
        <v>21.24</v>
      </c>
      <c r="BB27">
        <v>0.68</v>
      </c>
      <c r="BC27">
        <v>0</v>
      </c>
      <c r="BD27">
        <v>193.08</v>
      </c>
      <c r="BE27">
        <v>48.27</v>
      </c>
      <c r="BF27">
        <v>0</v>
      </c>
      <c r="BG27">
        <v>0</v>
      </c>
      <c r="BH27">
        <v>0.87</v>
      </c>
      <c r="BI27">
        <v>0</v>
      </c>
      <c r="BJ27">
        <v>257.76</v>
      </c>
      <c r="BK27">
        <v>84.94</v>
      </c>
      <c r="BL27">
        <v>0.93</v>
      </c>
      <c r="BM27">
        <v>1.01</v>
      </c>
      <c r="BN27">
        <v>0.61</v>
      </c>
      <c r="BO27">
        <v>0</v>
      </c>
      <c r="BP27">
        <v>0</v>
      </c>
      <c r="BQ27">
        <v>0.52</v>
      </c>
      <c r="BR27">
        <v>0</v>
      </c>
      <c r="BS27">
        <v>0.95</v>
      </c>
      <c r="BT27">
        <v>6.76</v>
      </c>
      <c r="BU27">
        <v>38.619999999999997</v>
      </c>
      <c r="BV27">
        <v>0</v>
      </c>
      <c r="BW27">
        <v>141.91</v>
      </c>
      <c r="BX27">
        <v>15.76</v>
      </c>
      <c r="BY27">
        <v>0</v>
      </c>
      <c r="BZ27">
        <v>1.4</v>
      </c>
      <c r="CA27">
        <v>0.6</v>
      </c>
    </row>
    <row r="28" spans="1:79">
      <c r="A28" t="s">
        <v>259</v>
      </c>
      <c r="G28" t="s">
        <v>70</v>
      </c>
      <c r="H28" s="73">
        <v>708.82</v>
      </c>
      <c r="I28" s="46">
        <v>225.91</v>
      </c>
      <c r="J28" s="46">
        <v>450.23</v>
      </c>
      <c r="K28" s="46">
        <v>69.510000000000005</v>
      </c>
      <c r="L28" s="46">
        <v>4.93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77.23</v>
      </c>
      <c r="X28">
        <v>7.72</v>
      </c>
      <c r="Y28">
        <v>45.37</v>
      </c>
      <c r="Z28">
        <v>0</v>
      </c>
      <c r="AA28">
        <v>15.44</v>
      </c>
      <c r="AB28">
        <v>24.14</v>
      </c>
      <c r="AC28">
        <v>0</v>
      </c>
      <c r="AD28">
        <v>0</v>
      </c>
      <c r="AE28">
        <v>24.14</v>
      </c>
      <c r="AF28">
        <v>0</v>
      </c>
      <c r="AG28">
        <v>48.27</v>
      </c>
      <c r="AH28">
        <v>62.75</v>
      </c>
      <c r="AI28">
        <v>18.34</v>
      </c>
      <c r="AJ28">
        <v>0</v>
      </c>
      <c r="AK28">
        <v>0</v>
      </c>
      <c r="AL28">
        <v>0.38</v>
      </c>
      <c r="AM28">
        <v>0</v>
      </c>
      <c r="AN28">
        <v>62.99</v>
      </c>
      <c r="AO28">
        <v>0</v>
      </c>
      <c r="AP28">
        <v>0.61</v>
      </c>
      <c r="AQ28">
        <v>21.53</v>
      </c>
      <c r="AR28">
        <v>42.47</v>
      </c>
      <c r="AS28">
        <v>147.46</v>
      </c>
      <c r="AT28">
        <v>22.2</v>
      </c>
      <c r="AU28">
        <v>0</v>
      </c>
      <c r="AV28">
        <v>0.87</v>
      </c>
      <c r="AW28">
        <v>9.65</v>
      </c>
      <c r="AX28">
        <v>4.83</v>
      </c>
      <c r="AY28">
        <v>0</v>
      </c>
      <c r="AZ28">
        <v>0</v>
      </c>
      <c r="BA28">
        <v>21.24</v>
      </c>
      <c r="BB28">
        <v>0.68</v>
      </c>
      <c r="BC28">
        <v>0</v>
      </c>
      <c r="BD28">
        <v>193.08</v>
      </c>
      <c r="BE28">
        <v>48.27</v>
      </c>
      <c r="BF28">
        <v>0</v>
      </c>
      <c r="BG28">
        <v>0.1</v>
      </c>
      <c r="BH28">
        <v>0.87</v>
      </c>
      <c r="BI28">
        <v>0</v>
      </c>
      <c r="BJ28">
        <v>257.76</v>
      </c>
      <c r="BK28">
        <v>84.94</v>
      </c>
      <c r="BL28">
        <v>0.93</v>
      </c>
      <c r="BM28">
        <v>1.01</v>
      </c>
      <c r="BN28">
        <v>0.61</v>
      </c>
      <c r="BO28">
        <v>0</v>
      </c>
      <c r="BP28">
        <v>0</v>
      </c>
      <c r="BQ28">
        <v>0.52</v>
      </c>
      <c r="BR28">
        <v>0</v>
      </c>
      <c r="BS28">
        <v>0.95</v>
      </c>
      <c r="BT28">
        <v>6.76</v>
      </c>
      <c r="BU28">
        <v>38.619999999999997</v>
      </c>
      <c r="BV28">
        <v>0</v>
      </c>
      <c r="BW28">
        <v>141.91</v>
      </c>
      <c r="BX28">
        <v>15.76</v>
      </c>
      <c r="BY28">
        <v>0</v>
      </c>
      <c r="BZ28">
        <v>6.3</v>
      </c>
      <c r="CA28">
        <v>2.7</v>
      </c>
    </row>
    <row r="29" spans="1:79">
      <c r="A29" t="s">
        <v>267</v>
      </c>
      <c r="G29" t="s">
        <v>71</v>
      </c>
      <c r="H29" s="73">
        <v>713.0200000000001</v>
      </c>
      <c r="I29" s="46">
        <v>227.71</v>
      </c>
      <c r="J29" s="46">
        <v>450.23</v>
      </c>
      <c r="K29" s="46">
        <v>69.510000000000005</v>
      </c>
      <c r="L29" s="46">
        <v>5.34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77.23</v>
      </c>
      <c r="X29">
        <v>7.72</v>
      </c>
      <c r="Y29">
        <v>45.37</v>
      </c>
      <c r="Z29">
        <v>0</v>
      </c>
      <c r="AA29">
        <v>15.44</v>
      </c>
      <c r="AB29">
        <v>24.14</v>
      </c>
      <c r="AC29">
        <v>0</v>
      </c>
      <c r="AD29">
        <v>0</v>
      </c>
      <c r="AE29">
        <v>24.14</v>
      </c>
      <c r="AF29">
        <v>0</v>
      </c>
      <c r="AG29">
        <v>48.27</v>
      </c>
      <c r="AH29">
        <v>62.75</v>
      </c>
      <c r="AI29">
        <v>18.34</v>
      </c>
      <c r="AJ29">
        <v>0</v>
      </c>
      <c r="AK29">
        <v>0</v>
      </c>
      <c r="AL29">
        <v>0.38</v>
      </c>
      <c r="AM29">
        <v>0</v>
      </c>
      <c r="AN29">
        <v>62.99</v>
      </c>
      <c r="AO29">
        <v>0</v>
      </c>
      <c r="AP29">
        <v>0.61</v>
      </c>
      <c r="AQ29">
        <v>21.53</v>
      </c>
      <c r="AR29">
        <v>42.47</v>
      </c>
      <c r="AS29">
        <v>147.46</v>
      </c>
      <c r="AT29">
        <v>22.2</v>
      </c>
      <c r="AU29">
        <v>0</v>
      </c>
      <c r="AV29">
        <v>0.87</v>
      </c>
      <c r="AW29">
        <v>9.65</v>
      </c>
      <c r="AX29">
        <v>4.83</v>
      </c>
      <c r="AY29">
        <v>0</v>
      </c>
      <c r="AZ29">
        <v>0</v>
      </c>
      <c r="BA29">
        <v>21.24</v>
      </c>
      <c r="BB29">
        <v>0.68</v>
      </c>
      <c r="BC29">
        <v>0</v>
      </c>
      <c r="BD29">
        <v>193.08</v>
      </c>
      <c r="BE29">
        <v>48.27</v>
      </c>
      <c r="BF29">
        <v>0</v>
      </c>
      <c r="BG29">
        <v>0.51</v>
      </c>
      <c r="BH29">
        <v>0.87</v>
      </c>
      <c r="BI29">
        <v>0</v>
      </c>
      <c r="BJ29">
        <v>257.76</v>
      </c>
      <c r="BK29">
        <v>84.94</v>
      </c>
      <c r="BL29">
        <v>0.93</v>
      </c>
      <c r="BM29">
        <v>1.01</v>
      </c>
      <c r="BN29">
        <v>0.61</v>
      </c>
      <c r="BO29">
        <v>0</v>
      </c>
      <c r="BP29">
        <v>0</v>
      </c>
      <c r="BQ29">
        <v>0.52</v>
      </c>
      <c r="BR29">
        <v>0</v>
      </c>
      <c r="BS29">
        <v>0.95</v>
      </c>
      <c r="BT29">
        <v>6.76</v>
      </c>
      <c r="BU29">
        <v>38.619999999999997</v>
      </c>
      <c r="BV29">
        <v>0</v>
      </c>
      <c r="BW29">
        <v>141.91</v>
      </c>
      <c r="BX29">
        <v>15.76</v>
      </c>
      <c r="BY29">
        <v>0</v>
      </c>
      <c r="BZ29">
        <v>10.5</v>
      </c>
      <c r="CA29">
        <v>4.5</v>
      </c>
    </row>
    <row r="30" spans="1:79">
      <c r="A30" t="s">
        <v>268</v>
      </c>
      <c r="G30" t="s">
        <v>72</v>
      </c>
      <c r="H30" s="73">
        <v>720.0200000000001</v>
      </c>
      <c r="I30" s="46">
        <v>230.71</v>
      </c>
      <c r="J30" s="46">
        <v>450.23</v>
      </c>
      <c r="K30" s="46">
        <v>69.510000000000005</v>
      </c>
      <c r="L30" s="46">
        <v>5.72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77.23</v>
      </c>
      <c r="X30">
        <v>7.72</v>
      </c>
      <c r="Y30">
        <v>45.37</v>
      </c>
      <c r="Z30">
        <v>0</v>
      </c>
      <c r="AA30">
        <v>15.44</v>
      </c>
      <c r="AB30">
        <v>24.14</v>
      </c>
      <c r="AC30">
        <v>0</v>
      </c>
      <c r="AD30">
        <v>0</v>
      </c>
      <c r="AE30">
        <v>24.14</v>
      </c>
      <c r="AF30">
        <v>0</v>
      </c>
      <c r="AG30">
        <v>48.27</v>
      </c>
      <c r="AH30">
        <v>62.75</v>
      </c>
      <c r="AI30">
        <v>18.34</v>
      </c>
      <c r="AJ30">
        <v>0</v>
      </c>
      <c r="AK30">
        <v>0</v>
      </c>
      <c r="AL30">
        <v>0.38</v>
      </c>
      <c r="AM30">
        <v>0</v>
      </c>
      <c r="AN30">
        <v>62.99</v>
      </c>
      <c r="AO30">
        <v>0</v>
      </c>
      <c r="AP30">
        <v>0.61</v>
      </c>
      <c r="AQ30">
        <v>21.53</v>
      </c>
      <c r="AR30">
        <v>42.47</v>
      </c>
      <c r="AS30">
        <v>147.46</v>
      </c>
      <c r="AT30">
        <v>22.2</v>
      </c>
      <c r="AU30">
        <v>0</v>
      </c>
      <c r="AV30">
        <v>0.87</v>
      </c>
      <c r="AW30">
        <v>9.65</v>
      </c>
      <c r="AX30">
        <v>4.83</v>
      </c>
      <c r="AY30">
        <v>0</v>
      </c>
      <c r="AZ30">
        <v>0</v>
      </c>
      <c r="BA30">
        <v>21.24</v>
      </c>
      <c r="BB30">
        <v>0.68</v>
      </c>
      <c r="BC30">
        <v>0</v>
      </c>
      <c r="BD30">
        <v>193.08</v>
      </c>
      <c r="BE30">
        <v>48.27</v>
      </c>
      <c r="BF30">
        <v>0</v>
      </c>
      <c r="BG30">
        <v>0.89</v>
      </c>
      <c r="BH30">
        <v>0.87</v>
      </c>
      <c r="BI30">
        <v>0</v>
      </c>
      <c r="BJ30">
        <v>257.76</v>
      </c>
      <c r="BK30">
        <v>84.94</v>
      </c>
      <c r="BL30">
        <v>0.93</v>
      </c>
      <c r="BM30">
        <v>1.01</v>
      </c>
      <c r="BN30">
        <v>0.61</v>
      </c>
      <c r="BO30">
        <v>0</v>
      </c>
      <c r="BP30">
        <v>0</v>
      </c>
      <c r="BQ30">
        <v>0.52</v>
      </c>
      <c r="BR30">
        <v>0</v>
      </c>
      <c r="BS30">
        <v>0.95</v>
      </c>
      <c r="BT30">
        <v>6.76</v>
      </c>
      <c r="BU30">
        <v>38.619999999999997</v>
      </c>
      <c r="BV30">
        <v>0</v>
      </c>
      <c r="BW30">
        <v>141.91</v>
      </c>
      <c r="BX30">
        <v>15.76</v>
      </c>
      <c r="BY30">
        <v>0</v>
      </c>
      <c r="BZ30">
        <v>17.5</v>
      </c>
      <c r="CA30">
        <v>7.5</v>
      </c>
    </row>
    <row r="31" spans="1:79">
      <c r="A31" t="s">
        <v>278</v>
      </c>
      <c r="G31" t="s">
        <v>73</v>
      </c>
      <c r="H31" s="73">
        <v>727.0200000000001</v>
      </c>
      <c r="I31" s="46">
        <v>195.09</v>
      </c>
      <c r="J31" s="46">
        <v>450.23</v>
      </c>
      <c r="K31" s="46">
        <v>69.510000000000005</v>
      </c>
      <c r="L31" s="46">
        <v>6.1400000000000006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77.23</v>
      </c>
      <c r="X31">
        <v>7.72</v>
      </c>
      <c r="Y31">
        <v>45.37</v>
      </c>
      <c r="Z31">
        <v>0</v>
      </c>
      <c r="AA31">
        <v>15.44</v>
      </c>
      <c r="AB31">
        <v>24.14</v>
      </c>
      <c r="AC31">
        <v>0</v>
      </c>
      <c r="AD31">
        <v>0</v>
      </c>
      <c r="AE31">
        <v>24.14</v>
      </c>
      <c r="AF31">
        <v>0</v>
      </c>
      <c r="AG31">
        <v>48.27</v>
      </c>
      <c r="AH31">
        <v>62.75</v>
      </c>
      <c r="AI31">
        <v>18.34</v>
      </c>
      <c r="AJ31">
        <v>0</v>
      </c>
      <c r="AK31">
        <v>0</v>
      </c>
      <c r="AL31">
        <v>0.38</v>
      </c>
      <c r="AM31">
        <v>0</v>
      </c>
      <c r="AN31">
        <v>62.99</v>
      </c>
      <c r="AO31">
        <v>0</v>
      </c>
      <c r="AP31">
        <v>0.61</v>
      </c>
      <c r="AQ31">
        <v>21.53</v>
      </c>
      <c r="AR31">
        <v>42.47</v>
      </c>
      <c r="AS31">
        <v>147.46</v>
      </c>
      <c r="AT31">
        <v>22.2</v>
      </c>
      <c r="AU31">
        <v>0</v>
      </c>
      <c r="AV31">
        <v>0.87</v>
      </c>
      <c r="AW31">
        <v>9.65</v>
      </c>
      <c r="AX31">
        <v>4.83</v>
      </c>
      <c r="AY31">
        <v>0</v>
      </c>
      <c r="AZ31">
        <v>0</v>
      </c>
      <c r="BA31">
        <v>21.24</v>
      </c>
      <c r="BB31">
        <v>0.68</v>
      </c>
      <c r="BC31">
        <v>0</v>
      </c>
      <c r="BD31">
        <v>193.08</v>
      </c>
      <c r="BE31">
        <v>48.27</v>
      </c>
      <c r="BF31">
        <v>0</v>
      </c>
      <c r="BG31">
        <v>1.31</v>
      </c>
      <c r="BH31">
        <v>0.87</v>
      </c>
      <c r="BI31">
        <v>0</v>
      </c>
      <c r="BJ31">
        <v>257.76</v>
      </c>
      <c r="BK31">
        <v>84.94</v>
      </c>
      <c r="BL31">
        <v>0.93</v>
      </c>
      <c r="BM31">
        <v>1.01</v>
      </c>
      <c r="BN31">
        <v>0.61</v>
      </c>
      <c r="BO31">
        <v>0</v>
      </c>
      <c r="BP31">
        <v>0</v>
      </c>
      <c r="BQ31">
        <v>0.52</v>
      </c>
      <c r="BR31">
        <v>0</v>
      </c>
      <c r="BS31">
        <v>0.95</v>
      </c>
      <c r="BT31">
        <v>6.76</v>
      </c>
      <c r="BU31">
        <v>0</v>
      </c>
      <c r="BV31">
        <v>0</v>
      </c>
      <c r="BW31">
        <v>141.91</v>
      </c>
      <c r="BX31">
        <v>15.76</v>
      </c>
      <c r="BY31">
        <v>0</v>
      </c>
      <c r="BZ31">
        <v>24.5</v>
      </c>
      <c r="CA31">
        <v>10.5</v>
      </c>
    </row>
    <row r="32" spans="1:79">
      <c r="A32" t="s">
        <v>279</v>
      </c>
      <c r="G32" t="s">
        <v>74</v>
      </c>
      <c r="H32" s="73">
        <v>727.0200000000001</v>
      </c>
      <c r="I32" s="46">
        <v>195.09</v>
      </c>
      <c r="J32" s="46">
        <v>450.23</v>
      </c>
      <c r="K32" s="46">
        <v>69.510000000000005</v>
      </c>
      <c r="L32" s="46">
        <v>6.6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77.23</v>
      </c>
      <c r="X32">
        <v>7.72</v>
      </c>
      <c r="Y32">
        <v>45.37</v>
      </c>
      <c r="Z32">
        <v>0</v>
      </c>
      <c r="AA32">
        <v>15.44</v>
      </c>
      <c r="AB32">
        <v>24.14</v>
      </c>
      <c r="AC32">
        <v>0</v>
      </c>
      <c r="AD32">
        <v>0</v>
      </c>
      <c r="AE32">
        <v>24.14</v>
      </c>
      <c r="AF32">
        <v>0</v>
      </c>
      <c r="AG32">
        <v>48.27</v>
      </c>
      <c r="AH32">
        <v>62.75</v>
      </c>
      <c r="AI32">
        <v>18.34</v>
      </c>
      <c r="AJ32">
        <v>0</v>
      </c>
      <c r="AK32">
        <v>0</v>
      </c>
      <c r="AL32">
        <v>0.38</v>
      </c>
      <c r="AM32">
        <v>0</v>
      </c>
      <c r="AN32">
        <v>62.99</v>
      </c>
      <c r="AO32">
        <v>0</v>
      </c>
      <c r="AP32">
        <v>0.61</v>
      </c>
      <c r="AQ32">
        <v>21.53</v>
      </c>
      <c r="AR32">
        <v>42.47</v>
      </c>
      <c r="AS32">
        <v>147.46</v>
      </c>
      <c r="AT32">
        <v>22.2</v>
      </c>
      <c r="AU32">
        <v>0</v>
      </c>
      <c r="AV32">
        <v>0.87</v>
      </c>
      <c r="AW32">
        <v>9.65</v>
      </c>
      <c r="AX32">
        <v>4.83</v>
      </c>
      <c r="AY32">
        <v>0</v>
      </c>
      <c r="AZ32">
        <v>0</v>
      </c>
      <c r="BA32">
        <v>21.24</v>
      </c>
      <c r="BB32">
        <v>0.68</v>
      </c>
      <c r="BC32">
        <v>0</v>
      </c>
      <c r="BD32">
        <v>193.08</v>
      </c>
      <c r="BE32">
        <v>48.27</v>
      </c>
      <c r="BF32">
        <v>0</v>
      </c>
      <c r="BG32">
        <v>1.77</v>
      </c>
      <c r="BH32">
        <v>0.87</v>
      </c>
      <c r="BI32">
        <v>0</v>
      </c>
      <c r="BJ32">
        <v>257.76</v>
      </c>
      <c r="BK32">
        <v>84.94</v>
      </c>
      <c r="BL32">
        <v>0.93</v>
      </c>
      <c r="BM32">
        <v>1.01</v>
      </c>
      <c r="BN32">
        <v>0.61</v>
      </c>
      <c r="BO32">
        <v>0</v>
      </c>
      <c r="BP32">
        <v>0</v>
      </c>
      <c r="BQ32">
        <v>0.52</v>
      </c>
      <c r="BR32">
        <v>0</v>
      </c>
      <c r="BS32">
        <v>0.95</v>
      </c>
      <c r="BT32">
        <v>6.76</v>
      </c>
      <c r="BU32">
        <v>0</v>
      </c>
      <c r="BV32">
        <v>0</v>
      </c>
      <c r="BW32">
        <v>141.91</v>
      </c>
      <c r="BX32">
        <v>15.76</v>
      </c>
      <c r="BY32">
        <v>0</v>
      </c>
      <c r="BZ32">
        <v>24.5</v>
      </c>
      <c r="CA32">
        <v>10.5</v>
      </c>
    </row>
    <row r="33" spans="1:79">
      <c r="A33" t="s">
        <v>280</v>
      </c>
      <c r="G33" t="s">
        <v>75</v>
      </c>
      <c r="H33" s="73">
        <v>737.5200000000001</v>
      </c>
      <c r="I33" s="46">
        <v>199.59</v>
      </c>
      <c r="J33" s="46">
        <v>450.23</v>
      </c>
      <c r="K33" s="46">
        <v>69.510000000000005</v>
      </c>
      <c r="L33" s="46">
        <v>7.15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77.23</v>
      </c>
      <c r="X33">
        <v>7.72</v>
      </c>
      <c r="Y33">
        <v>45.37</v>
      </c>
      <c r="Z33">
        <v>0</v>
      </c>
      <c r="AA33">
        <v>15.44</v>
      </c>
      <c r="AB33">
        <v>24.14</v>
      </c>
      <c r="AC33">
        <v>0</v>
      </c>
      <c r="AD33">
        <v>0</v>
      </c>
      <c r="AE33">
        <v>24.14</v>
      </c>
      <c r="AF33">
        <v>0</v>
      </c>
      <c r="AG33">
        <v>48.27</v>
      </c>
      <c r="AH33">
        <v>62.75</v>
      </c>
      <c r="AI33">
        <v>18.34</v>
      </c>
      <c r="AJ33">
        <v>0</v>
      </c>
      <c r="AK33">
        <v>0</v>
      </c>
      <c r="AL33">
        <v>0.38</v>
      </c>
      <c r="AM33">
        <v>0</v>
      </c>
      <c r="AN33">
        <v>62.99</v>
      </c>
      <c r="AO33">
        <v>0</v>
      </c>
      <c r="AP33">
        <v>0.61</v>
      </c>
      <c r="AQ33">
        <v>21.53</v>
      </c>
      <c r="AR33">
        <v>42.47</v>
      </c>
      <c r="AS33">
        <v>147.46</v>
      </c>
      <c r="AT33">
        <v>22.2</v>
      </c>
      <c r="AU33">
        <v>0</v>
      </c>
      <c r="AV33">
        <v>0.87</v>
      </c>
      <c r="AW33">
        <v>9.65</v>
      </c>
      <c r="AX33">
        <v>4.83</v>
      </c>
      <c r="AY33">
        <v>0</v>
      </c>
      <c r="AZ33">
        <v>0</v>
      </c>
      <c r="BA33">
        <v>21.24</v>
      </c>
      <c r="BB33">
        <v>0.68</v>
      </c>
      <c r="BC33">
        <v>0</v>
      </c>
      <c r="BD33">
        <v>193.08</v>
      </c>
      <c r="BE33">
        <v>48.27</v>
      </c>
      <c r="BF33">
        <v>0</v>
      </c>
      <c r="BG33">
        <v>2.3199999999999998</v>
      </c>
      <c r="BH33">
        <v>0.87</v>
      </c>
      <c r="BI33">
        <v>0</v>
      </c>
      <c r="BJ33">
        <v>257.76</v>
      </c>
      <c r="BK33">
        <v>84.94</v>
      </c>
      <c r="BL33">
        <v>0.93</v>
      </c>
      <c r="BM33">
        <v>1.01</v>
      </c>
      <c r="BN33">
        <v>0.61</v>
      </c>
      <c r="BO33">
        <v>0</v>
      </c>
      <c r="BP33">
        <v>0</v>
      </c>
      <c r="BQ33">
        <v>0.52</v>
      </c>
      <c r="BR33">
        <v>0</v>
      </c>
      <c r="BS33">
        <v>0.95</v>
      </c>
      <c r="BT33">
        <v>6.76</v>
      </c>
      <c r="BU33">
        <v>0</v>
      </c>
      <c r="BV33">
        <v>0</v>
      </c>
      <c r="BW33">
        <v>141.91</v>
      </c>
      <c r="BX33">
        <v>15.76</v>
      </c>
      <c r="BY33">
        <v>0</v>
      </c>
      <c r="BZ33">
        <v>35</v>
      </c>
      <c r="CA33">
        <v>15</v>
      </c>
    </row>
    <row r="34" spans="1:79">
      <c r="A34" t="s">
        <v>281</v>
      </c>
      <c r="G34" t="s">
        <v>76</v>
      </c>
      <c r="H34" s="73">
        <v>752.92000000000007</v>
      </c>
      <c r="I34" s="46">
        <v>206.19</v>
      </c>
      <c r="J34" s="46">
        <v>450.23</v>
      </c>
      <c r="K34" s="46">
        <v>69.510000000000005</v>
      </c>
      <c r="L34" s="46">
        <v>7.62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77.23</v>
      </c>
      <c r="X34">
        <v>7.72</v>
      </c>
      <c r="Y34">
        <v>45.37</v>
      </c>
      <c r="Z34">
        <v>0</v>
      </c>
      <c r="AA34">
        <v>15.44</v>
      </c>
      <c r="AB34">
        <v>24.14</v>
      </c>
      <c r="AC34">
        <v>0</v>
      </c>
      <c r="AD34">
        <v>0</v>
      </c>
      <c r="AE34">
        <v>24.14</v>
      </c>
      <c r="AF34">
        <v>0</v>
      </c>
      <c r="AG34">
        <v>48.27</v>
      </c>
      <c r="AH34">
        <v>62.75</v>
      </c>
      <c r="AI34">
        <v>18.34</v>
      </c>
      <c r="AJ34">
        <v>0</v>
      </c>
      <c r="AK34">
        <v>0</v>
      </c>
      <c r="AL34">
        <v>0.38</v>
      </c>
      <c r="AM34">
        <v>0</v>
      </c>
      <c r="AN34">
        <v>62.99</v>
      </c>
      <c r="AO34">
        <v>0</v>
      </c>
      <c r="AP34">
        <v>0.61</v>
      </c>
      <c r="AQ34">
        <v>21.53</v>
      </c>
      <c r="AR34">
        <v>42.47</v>
      </c>
      <c r="AS34">
        <v>147.46</v>
      </c>
      <c r="AT34">
        <v>22.2</v>
      </c>
      <c r="AU34">
        <v>0</v>
      </c>
      <c r="AV34">
        <v>0.87</v>
      </c>
      <c r="AW34">
        <v>9.65</v>
      </c>
      <c r="AX34">
        <v>4.83</v>
      </c>
      <c r="AY34">
        <v>0</v>
      </c>
      <c r="AZ34">
        <v>0</v>
      </c>
      <c r="BA34">
        <v>21.24</v>
      </c>
      <c r="BB34">
        <v>0.68</v>
      </c>
      <c r="BC34">
        <v>0</v>
      </c>
      <c r="BD34">
        <v>193.08</v>
      </c>
      <c r="BE34">
        <v>48.27</v>
      </c>
      <c r="BF34">
        <v>0</v>
      </c>
      <c r="BG34">
        <v>2.79</v>
      </c>
      <c r="BH34">
        <v>0.87</v>
      </c>
      <c r="BI34">
        <v>0</v>
      </c>
      <c r="BJ34">
        <v>257.76</v>
      </c>
      <c r="BK34">
        <v>84.94</v>
      </c>
      <c r="BL34">
        <v>0.93</v>
      </c>
      <c r="BM34">
        <v>1.01</v>
      </c>
      <c r="BN34">
        <v>0.61</v>
      </c>
      <c r="BO34">
        <v>0</v>
      </c>
      <c r="BP34">
        <v>0</v>
      </c>
      <c r="BQ34">
        <v>0.52</v>
      </c>
      <c r="BR34">
        <v>0</v>
      </c>
      <c r="BS34">
        <v>0.95</v>
      </c>
      <c r="BT34">
        <v>6.76</v>
      </c>
      <c r="BU34">
        <v>0</v>
      </c>
      <c r="BV34">
        <v>0</v>
      </c>
      <c r="BW34">
        <v>141.91</v>
      </c>
      <c r="BX34">
        <v>15.76</v>
      </c>
      <c r="BY34">
        <v>0</v>
      </c>
      <c r="BZ34">
        <v>50.4</v>
      </c>
      <c r="CA34">
        <v>21.6</v>
      </c>
    </row>
    <row r="35" spans="1:79">
      <c r="A35" t="s">
        <v>283</v>
      </c>
      <c r="G35" t="s">
        <v>77</v>
      </c>
      <c r="H35" s="73">
        <v>764.62</v>
      </c>
      <c r="I35" s="46">
        <v>211.04</v>
      </c>
      <c r="J35" s="46">
        <v>450.23</v>
      </c>
      <c r="K35" s="46">
        <v>69.510000000000005</v>
      </c>
      <c r="L35" s="46">
        <v>7.17</v>
      </c>
      <c r="M35" s="74">
        <v>0</v>
      </c>
      <c r="N35" s="73">
        <v>0</v>
      </c>
      <c r="O35" s="46">
        <v>30</v>
      </c>
      <c r="P35" s="46">
        <v>0</v>
      </c>
      <c r="Q35" s="46">
        <v>0</v>
      </c>
      <c r="R35" s="46">
        <v>0</v>
      </c>
      <c r="S35" s="74">
        <v>0</v>
      </c>
      <c r="W35">
        <v>77.23</v>
      </c>
      <c r="X35">
        <v>7.72</v>
      </c>
      <c r="Y35">
        <v>45.37</v>
      </c>
      <c r="Z35">
        <v>0</v>
      </c>
      <c r="AA35">
        <v>15.44</v>
      </c>
      <c r="AB35">
        <v>24.14</v>
      </c>
      <c r="AC35">
        <v>0</v>
      </c>
      <c r="AD35">
        <v>30</v>
      </c>
      <c r="AE35">
        <v>24.14</v>
      </c>
      <c r="AF35">
        <v>0</v>
      </c>
      <c r="AG35">
        <v>48.27</v>
      </c>
      <c r="AH35">
        <v>62.75</v>
      </c>
      <c r="AI35">
        <v>18.34</v>
      </c>
      <c r="AJ35">
        <v>0</v>
      </c>
      <c r="AK35">
        <v>0</v>
      </c>
      <c r="AL35">
        <v>0.38</v>
      </c>
      <c r="AM35">
        <v>0</v>
      </c>
      <c r="AN35">
        <v>62.99</v>
      </c>
      <c r="AO35">
        <v>0</v>
      </c>
      <c r="AP35">
        <v>0.61</v>
      </c>
      <c r="AQ35">
        <v>21.53</v>
      </c>
      <c r="AR35">
        <v>42.47</v>
      </c>
      <c r="AS35">
        <v>147.46</v>
      </c>
      <c r="AT35">
        <v>22.2</v>
      </c>
      <c r="AU35">
        <v>0</v>
      </c>
      <c r="AV35">
        <v>0.98</v>
      </c>
      <c r="AW35">
        <v>9.65</v>
      </c>
      <c r="AX35">
        <v>4.83</v>
      </c>
      <c r="AY35">
        <v>0</v>
      </c>
      <c r="AZ35">
        <v>0</v>
      </c>
      <c r="BA35">
        <v>21.24</v>
      </c>
      <c r="BB35">
        <v>0.97</v>
      </c>
      <c r="BC35">
        <v>0</v>
      </c>
      <c r="BD35">
        <v>193.08</v>
      </c>
      <c r="BE35">
        <v>48.27</v>
      </c>
      <c r="BF35">
        <v>0</v>
      </c>
      <c r="BG35">
        <v>2.34</v>
      </c>
      <c r="BH35">
        <v>0.97</v>
      </c>
      <c r="BI35">
        <v>0</v>
      </c>
      <c r="BJ35">
        <v>257.76</v>
      </c>
      <c r="BK35">
        <v>84.94</v>
      </c>
      <c r="BL35">
        <v>0.98</v>
      </c>
      <c r="BM35">
        <v>1.01</v>
      </c>
      <c r="BN35">
        <v>0.61</v>
      </c>
      <c r="BO35">
        <v>0</v>
      </c>
      <c r="BP35">
        <v>0</v>
      </c>
      <c r="BQ35">
        <v>0.52</v>
      </c>
      <c r="BR35">
        <v>0</v>
      </c>
      <c r="BS35">
        <v>0.95</v>
      </c>
      <c r="BT35">
        <v>6.76</v>
      </c>
      <c r="BU35">
        <v>0</v>
      </c>
      <c r="BV35">
        <v>0</v>
      </c>
      <c r="BW35">
        <v>141.91</v>
      </c>
      <c r="BX35">
        <v>15.76</v>
      </c>
      <c r="BY35">
        <v>0</v>
      </c>
      <c r="BZ35">
        <v>61.6</v>
      </c>
      <c r="CA35">
        <v>26.4</v>
      </c>
    </row>
    <row r="36" spans="1:79">
      <c r="A36" t="s">
        <v>315</v>
      </c>
      <c r="G36" t="s">
        <v>78</v>
      </c>
      <c r="H36" s="73">
        <v>775.12</v>
      </c>
      <c r="I36" s="46">
        <v>215.54</v>
      </c>
      <c r="J36" s="46">
        <v>450.23</v>
      </c>
      <c r="K36" s="46">
        <v>69.510000000000005</v>
      </c>
      <c r="L36" s="46">
        <v>7.73</v>
      </c>
      <c r="M36" s="74">
        <v>0</v>
      </c>
      <c r="N36" s="73">
        <v>0</v>
      </c>
      <c r="O36" s="46">
        <v>30</v>
      </c>
      <c r="P36" s="46">
        <v>0</v>
      </c>
      <c r="Q36" s="46">
        <v>0</v>
      </c>
      <c r="R36" s="46">
        <v>0</v>
      </c>
      <c r="S36" s="74">
        <v>0</v>
      </c>
      <c r="W36">
        <v>77.23</v>
      </c>
      <c r="X36">
        <v>7.72</v>
      </c>
      <c r="Y36">
        <v>45.37</v>
      </c>
      <c r="Z36">
        <v>0</v>
      </c>
      <c r="AA36">
        <v>15.44</v>
      </c>
      <c r="AB36">
        <v>24.14</v>
      </c>
      <c r="AC36">
        <v>0</v>
      </c>
      <c r="AD36">
        <v>30</v>
      </c>
      <c r="AE36">
        <v>24.14</v>
      </c>
      <c r="AF36">
        <v>0</v>
      </c>
      <c r="AG36">
        <v>48.27</v>
      </c>
      <c r="AH36">
        <v>62.75</v>
      </c>
      <c r="AI36">
        <v>18.34</v>
      </c>
      <c r="AJ36">
        <v>0</v>
      </c>
      <c r="AK36">
        <v>0</v>
      </c>
      <c r="AL36">
        <v>0.38</v>
      </c>
      <c r="AM36">
        <v>0</v>
      </c>
      <c r="AN36">
        <v>62.99</v>
      </c>
      <c r="AO36">
        <v>0</v>
      </c>
      <c r="AP36">
        <v>0.61</v>
      </c>
      <c r="AQ36">
        <v>21.53</v>
      </c>
      <c r="AR36">
        <v>42.47</v>
      </c>
      <c r="AS36">
        <v>147.46</v>
      </c>
      <c r="AT36">
        <v>22.2</v>
      </c>
      <c r="AU36">
        <v>0</v>
      </c>
      <c r="AV36">
        <v>0.98</v>
      </c>
      <c r="AW36">
        <v>9.65</v>
      </c>
      <c r="AX36">
        <v>4.83</v>
      </c>
      <c r="AY36">
        <v>0</v>
      </c>
      <c r="AZ36">
        <v>0</v>
      </c>
      <c r="BA36">
        <v>21.24</v>
      </c>
      <c r="BB36">
        <v>0.97</v>
      </c>
      <c r="BC36">
        <v>0</v>
      </c>
      <c r="BD36">
        <v>193.08</v>
      </c>
      <c r="BE36">
        <v>48.27</v>
      </c>
      <c r="BF36">
        <v>0</v>
      </c>
      <c r="BG36">
        <v>2.9</v>
      </c>
      <c r="BH36">
        <v>0.97</v>
      </c>
      <c r="BI36">
        <v>0</v>
      </c>
      <c r="BJ36">
        <v>257.76</v>
      </c>
      <c r="BK36">
        <v>84.94</v>
      </c>
      <c r="BL36">
        <v>0.98</v>
      </c>
      <c r="BM36">
        <v>1.01</v>
      </c>
      <c r="BN36">
        <v>0.61</v>
      </c>
      <c r="BO36">
        <v>0</v>
      </c>
      <c r="BP36">
        <v>0</v>
      </c>
      <c r="BQ36">
        <v>0.52</v>
      </c>
      <c r="BR36">
        <v>0</v>
      </c>
      <c r="BS36">
        <v>0.95</v>
      </c>
      <c r="BT36">
        <v>6.76</v>
      </c>
      <c r="BU36">
        <v>0</v>
      </c>
      <c r="BV36">
        <v>0</v>
      </c>
      <c r="BW36">
        <v>141.91</v>
      </c>
      <c r="BX36">
        <v>15.76</v>
      </c>
      <c r="BY36">
        <v>0</v>
      </c>
      <c r="BZ36">
        <v>72.099999999999994</v>
      </c>
      <c r="CA36">
        <v>30.9</v>
      </c>
    </row>
    <row r="37" spans="1:79">
      <c r="A37" t="s">
        <v>316</v>
      </c>
      <c r="G37" t="s">
        <v>79</v>
      </c>
      <c r="H37" s="73">
        <v>790.52</v>
      </c>
      <c r="I37" s="46">
        <v>222.14</v>
      </c>
      <c r="J37" s="46">
        <v>450.23</v>
      </c>
      <c r="K37" s="46">
        <v>69.510000000000005</v>
      </c>
      <c r="L37" s="46">
        <v>8.620000000000001</v>
      </c>
      <c r="M37" s="74">
        <v>0</v>
      </c>
      <c r="N37" s="73">
        <v>0</v>
      </c>
      <c r="O37" s="46">
        <v>30</v>
      </c>
      <c r="P37" s="46">
        <v>0</v>
      </c>
      <c r="Q37" s="46">
        <v>0</v>
      </c>
      <c r="R37" s="46">
        <v>0</v>
      </c>
      <c r="S37" s="74">
        <v>0</v>
      </c>
      <c r="W37">
        <v>77.23</v>
      </c>
      <c r="X37">
        <v>7.72</v>
      </c>
      <c r="Y37">
        <v>45.37</v>
      </c>
      <c r="Z37">
        <v>0</v>
      </c>
      <c r="AA37">
        <v>15.44</v>
      </c>
      <c r="AB37">
        <v>24.14</v>
      </c>
      <c r="AC37">
        <v>0</v>
      </c>
      <c r="AD37">
        <v>30</v>
      </c>
      <c r="AE37">
        <v>24.14</v>
      </c>
      <c r="AF37">
        <v>0</v>
      </c>
      <c r="AG37">
        <v>48.27</v>
      </c>
      <c r="AH37">
        <v>62.75</v>
      </c>
      <c r="AI37">
        <v>18.34</v>
      </c>
      <c r="AJ37">
        <v>0</v>
      </c>
      <c r="AK37">
        <v>0</v>
      </c>
      <c r="AL37">
        <v>0.38</v>
      </c>
      <c r="AM37">
        <v>0</v>
      </c>
      <c r="AN37">
        <v>62.99</v>
      </c>
      <c r="AO37">
        <v>0</v>
      </c>
      <c r="AP37">
        <v>0.61</v>
      </c>
      <c r="AQ37">
        <v>21.53</v>
      </c>
      <c r="AR37">
        <v>42.47</v>
      </c>
      <c r="AS37">
        <v>147.46</v>
      </c>
      <c r="AT37">
        <v>22.2</v>
      </c>
      <c r="AU37">
        <v>0</v>
      </c>
      <c r="AV37">
        <v>0.98</v>
      </c>
      <c r="AW37">
        <v>9.65</v>
      </c>
      <c r="AX37">
        <v>4.83</v>
      </c>
      <c r="AY37">
        <v>0</v>
      </c>
      <c r="AZ37">
        <v>0</v>
      </c>
      <c r="BA37">
        <v>21.24</v>
      </c>
      <c r="BB37">
        <v>0.97</v>
      </c>
      <c r="BC37">
        <v>0</v>
      </c>
      <c r="BD37">
        <v>193.08</v>
      </c>
      <c r="BE37">
        <v>48.27</v>
      </c>
      <c r="BF37">
        <v>0</v>
      </c>
      <c r="BG37">
        <v>3.79</v>
      </c>
      <c r="BH37">
        <v>0.97</v>
      </c>
      <c r="BI37">
        <v>0</v>
      </c>
      <c r="BJ37">
        <v>257.76</v>
      </c>
      <c r="BK37">
        <v>84.94</v>
      </c>
      <c r="BL37">
        <v>0.98</v>
      </c>
      <c r="BM37">
        <v>1.01</v>
      </c>
      <c r="BN37">
        <v>0.61</v>
      </c>
      <c r="BO37">
        <v>0</v>
      </c>
      <c r="BP37">
        <v>0</v>
      </c>
      <c r="BQ37">
        <v>0.52</v>
      </c>
      <c r="BR37">
        <v>0</v>
      </c>
      <c r="BS37">
        <v>0.95</v>
      </c>
      <c r="BT37">
        <v>6.76</v>
      </c>
      <c r="BU37">
        <v>0</v>
      </c>
      <c r="BV37">
        <v>0</v>
      </c>
      <c r="BW37">
        <v>141.91</v>
      </c>
      <c r="BX37">
        <v>15.76</v>
      </c>
      <c r="BY37">
        <v>0</v>
      </c>
      <c r="BZ37">
        <v>87.5</v>
      </c>
      <c r="CA37">
        <v>37.5</v>
      </c>
    </row>
    <row r="38" spans="1:79">
      <c r="A38" t="s">
        <v>317</v>
      </c>
      <c r="G38" t="s">
        <v>80</v>
      </c>
      <c r="H38" s="73">
        <v>801.02</v>
      </c>
      <c r="I38" s="46">
        <v>226.64</v>
      </c>
      <c r="J38" s="46">
        <v>450.23</v>
      </c>
      <c r="K38" s="46">
        <v>69.510000000000005</v>
      </c>
      <c r="L38" s="46">
        <v>9.09</v>
      </c>
      <c r="M38" s="74">
        <v>0</v>
      </c>
      <c r="N38" s="73">
        <v>0</v>
      </c>
      <c r="O38" s="46">
        <v>30</v>
      </c>
      <c r="P38" s="46">
        <v>0</v>
      </c>
      <c r="Q38" s="46">
        <v>0</v>
      </c>
      <c r="R38" s="46">
        <v>0</v>
      </c>
      <c r="S38" s="74">
        <v>0</v>
      </c>
      <c r="W38">
        <v>77.23</v>
      </c>
      <c r="X38">
        <v>7.72</v>
      </c>
      <c r="Y38">
        <v>45.37</v>
      </c>
      <c r="Z38">
        <v>0</v>
      </c>
      <c r="AA38">
        <v>15.44</v>
      </c>
      <c r="AB38">
        <v>24.14</v>
      </c>
      <c r="AC38">
        <v>0</v>
      </c>
      <c r="AD38">
        <v>30</v>
      </c>
      <c r="AE38">
        <v>24.14</v>
      </c>
      <c r="AF38">
        <v>0</v>
      </c>
      <c r="AG38">
        <v>48.27</v>
      </c>
      <c r="AH38">
        <v>62.75</v>
      </c>
      <c r="AI38">
        <v>18.34</v>
      </c>
      <c r="AJ38">
        <v>0</v>
      </c>
      <c r="AK38">
        <v>0</v>
      </c>
      <c r="AL38">
        <v>0.38</v>
      </c>
      <c r="AM38">
        <v>0</v>
      </c>
      <c r="AN38">
        <v>62.99</v>
      </c>
      <c r="AO38">
        <v>0</v>
      </c>
      <c r="AP38">
        <v>0.61</v>
      </c>
      <c r="AQ38">
        <v>21.53</v>
      </c>
      <c r="AR38">
        <v>42.47</v>
      </c>
      <c r="AS38">
        <v>147.46</v>
      </c>
      <c r="AT38">
        <v>22.2</v>
      </c>
      <c r="AU38">
        <v>0</v>
      </c>
      <c r="AV38">
        <v>0.98</v>
      </c>
      <c r="AW38">
        <v>9.65</v>
      </c>
      <c r="AX38">
        <v>4.83</v>
      </c>
      <c r="AY38">
        <v>0</v>
      </c>
      <c r="AZ38">
        <v>0</v>
      </c>
      <c r="BA38">
        <v>21.24</v>
      </c>
      <c r="BB38">
        <v>0.97</v>
      </c>
      <c r="BC38">
        <v>0</v>
      </c>
      <c r="BD38">
        <v>193.08</v>
      </c>
      <c r="BE38">
        <v>48.27</v>
      </c>
      <c r="BF38">
        <v>0</v>
      </c>
      <c r="BG38">
        <v>4.26</v>
      </c>
      <c r="BH38">
        <v>0.97</v>
      </c>
      <c r="BI38">
        <v>0</v>
      </c>
      <c r="BJ38">
        <v>257.76</v>
      </c>
      <c r="BK38">
        <v>84.94</v>
      </c>
      <c r="BL38">
        <v>0.98</v>
      </c>
      <c r="BM38">
        <v>1.01</v>
      </c>
      <c r="BN38">
        <v>0.61</v>
      </c>
      <c r="BO38">
        <v>0</v>
      </c>
      <c r="BP38">
        <v>0</v>
      </c>
      <c r="BQ38">
        <v>0.52</v>
      </c>
      <c r="BR38">
        <v>0</v>
      </c>
      <c r="BS38">
        <v>0.95</v>
      </c>
      <c r="BT38">
        <v>6.76</v>
      </c>
      <c r="BU38">
        <v>0</v>
      </c>
      <c r="BV38">
        <v>0</v>
      </c>
      <c r="BW38">
        <v>141.91</v>
      </c>
      <c r="BX38">
        <v>15.76</v>
      </c>
      <c r="BY38">
        <v>0</v>
      </c>
      <c r="BZ38">
        <v>98</v>
      </c>
      <c r="CA38">
        <v>42</v>
      </c>
    </row>
    <row r="39" spans="1:79">
      <c r="A39" t="s">
        <v>318</v>
      </c>
      <c r="G39" t="s">
        <v>81</v>
      </c>
      <c r="H39" s="73">
        <v>808.02</v>
      </c>
      <c r="I39" s="46">
        <v>229.64</v>
      </c>
      <c r="J39" s="46">
        <v>452.8</v>
      </c>
      <c r="K39" s="46">
        <v>93.65</v>
      </c>
      <c r="L39" s="46">
        <v>9.32</v>
      </c>
      <c r="M39" s="74">
        <v>0</v>
      </c>
      <c r="N39" s="73">
        <v>0</v>
      </c>
      <c r="O39" s="46">
        <v>30</v>
      </c>
      <c r="P39" s="46">
        <v>0</v>
      </c>
      <c r="Q39" s="46">
        <v>0</v>
      </c>
      <c r="R39" s="46">
        <v>0</v>
      </c>
      <c r="S39" s="74">
        <v>0</v>
      </c>
      <c r="W39">
        <v>77.23</v>
      </c>
      <c r="X39">
        <v>7.72</v>
      </c>
      <c r="Y39">
        <v>45.37</v>
      </c>
      <c r="Z39">
        <v>0</v>
      </c>
      <c r="AA39">
        <v>18.010000000000002</v>
      </c>
      <c r="AB39">
        <v>24.14</v>
      </c>
      <c r="AC39">
        <v>24.14</v>
      </c>
      <c r="AD39">
        <v>30</v>
      </c>
      <c r="AE39">
        <v>24.14</v>
      </c>
      <c r="AF39">
        <v>0</v>
      </c>
      <c r="AG39">
        <v>48.27</v>
      </c>
      <c r="AH39">
        <v>62.75</v>
      </c>
      <c r="AI39">
        <v>18.34</v>
      </c>
      <c r="AJ39">
        <v>0</v>
      </c>
      <c r="AK39">
        <v>0</v>
      </c>
      <c r="AL39">
        <v>0.38</v>
      </c>
      <c r="AM39">
        <v>0</v>
      </c>
      <c r="AN39">
        <v>62.99</v>
      </c>
      <c r="AO39">
        <v>0</v>
      </c>
      <c r="AP39">
        <v>0.61</v>
      </c>
      <c r="AQ39">
        <v>21.53</v>
      </c>
      <c r="AR39">
        <v>42.47</v>
      </c>
      <c r="AS39">
        <v>147.46</v>
      </c>
      <c r="AT39">
        <v>22.2</v>
      </c>
      <c r="AU39">
        <v>0</v>
      </c>
      <c r="AV39">
        <v>0.98</v>
      </c>
      <c r="AW39">
        <v>9.65</v>
      </c>
      <c r="AX39">
        <v>4.83</v>
      </c>
      <c r="AY39">
        <v>0</v>
      </c>
      <c r="AZ39">
        <v>0</v>
      </c>
      <c r="BA39">
        <v>21.24</v>
      </c>
      <c r="BB39">
        <v>0.97</v>
      </c>
      <c r="BC39">
        <v>0</v>
      </c>
      <c r="BD39">
        <v>193.08</v>
      </c>
      <c r="BE39">
        <v>48.27</v>
      </c>
      <c r="BF39">
        <v>0</v>
      </c>
      <c r="BG39">
        <v>4.49</v>
      </c>
      <c r="BH39">
        <v>0.97</v>
      </c>
      <c r="BI39">
        <v>0</v>
      </c>
      <c r="BJ39">
        <v>257.76</v>
      </c>
      <c r="BK39">
        <v>84.94</v>
      </c>
      <c r="BL39">
        <v>0.98</v>
      </c>
      <c r="BM39">
        <v>1.01</v>
      </c>
      <c r="BN39">
        <v>0.61</v>
      </c>
      <c r="BO39">
        <v>0</v>
      </c>
      <c r="BP39">
        <v>0</v>
      </c>
      <c r="BQ39">
        <v>0.52</v>
      </c>
      <c r="BR39">
        <v>0</v>
      </c>
      <c r="BS39">
        <v>0.95</v>
      </c>
      <c r="BT39">
        <v>6.76</v>
      </c>
      <c r="BU39">
        <v>0</v>
      </c>
      <c r="BV39">
        <v>0</v>
      </c>
      <c r="BW39">
        <v>141.91</v>
      </c>
      <c r="BX39">
        <v>15.76</v>
      </c>
      <c r="BY39">
        <v>0</v>
      </c>
      <c r="BZ39">
        <v>105</v>
      </c>
      <c r="CA39">
        <v>45</v>
      </c>
    </row>
    <row r="40" spans="1:79">
      <c r="A40" t="s">
        <v>338</v>
      </c>
      <c r="G40" t="s">
        <v>82</v>
      </c>
      <c r="H40" s="73">
        <v>819.92</v>
      </c>
      <c r="I40" s="46">
        <v>234.73999999999998</v>
      </c>
      <c r="J40" s="46">
        <v>452.8</v>
      </c>
      <c r="K40" s="46">
        <v>93.65</v>
      </c>
      <c r="L40" s="46">
        <v>9.77</v>
      </c>
      <c r="M40" s="74">
        <v>0</v>
      </c>
      <c r="N40" s="73">
        <v>0</v>
      </c>
      <c r="O40" s="46">
        <v>30</v>
      </c>
      <c r="P40" s="46">
        <v>0</v>
      </c>
      <c r="Q40" s="46">
        <v>0</v>
      </c>
      <c r="R40" s="46">
        <v>0</v>
      </c>
      <c r="S40" s="74">
        <v>0</v>
      </c>
      <c r="W40">
        <v>77.23</v>
      </c>
      <c r="X40">
        <v>7.72</v>
      </c>
      <c r="Y40">
        <v>45.37</v>
      </c>
      <c r="Z40">
        <v>0</v>
      </c>
      <c r="AA40">
        <v>18.010000000000002</v>
      </c>
      <c r="AB40">
        <v>24.14</v>
      </c>
      <c r="AC40">
        <v>24.14</v>
      </c>
      <c r="AD40">
        <v>30</v>
      </c>
      <c r="AE40">
        <v>24.14</v>
      </c>
      <c r="AF40">
        <v>0</v>
      </c>
      <c r="AG40">
        <v>48.27</v>
      </c>
      <c r="AH40">
        <v>62.75</v>
      </c>
      <c r="AI40">
        <v>18.34</v>
      </c>
      <c r="AJ40">
        <v>0</v>
      </c>
      <c r="AK40">
        <v>0</v>
      </c>
      <c r="AL40">
        <v>0.38</v>
      </c>
      <c r="AM40">
        <v>0</v>
      </c>
      <c r="AN40">
        <v>62.99</v>
      </c>
      <c r="AO40">
        <v>0</v>
      </c>
      <c r="AP40">
        <v>0.61</v>
      </c>
      <c r="AQ40">
        <v>21.53</v>
      </c>
      <c r="AR40">
        <v>42.47</v>
      </c>
      <c r="AS40">
        <v>147.46</v>
      </c>
      <c r="AT40">
        <v>22.2</v>
      </c>
      <c r="AU40">
        <v>0</v>
      </c>
      <c r="AV40">
        <v>0.98</v>
      </c>
      <c r="AW40">
        <v>9.65</v>
      </c>
      <c r="AX40">
        <v>4.83</v>
      </c>
      <c r="AY40">
        <v>0</v>
      </c>
      <c r="AZ40">
        <v>0</v>
      </c>
      <c r="BA40">
        <v>21.24</v>
      </c>
      <c r="BB40">
        <v>0.97</v>
      </c>
      <c r="BC40">
        <v>0</v>
      </c>
      <c r="BD40">
        <v>193.08</v>
      </c>
      <c r="BE40">
        <v>48.27</v>
      </c>
      <c r="BF40">
        <v>0</v>
      </c>
      <c r="BG40">
        <v>4.9400000000000004</v>
      </c>
      <c r="BH40">
        <v>0.97</v>
      </c>
      <c r="BI40">
        <v>0</v>
      </c>
      <c r="BJ40">
        <v>257.76</v>
      </c>
      <c r="BK40">
        <v>84.94</v>
      </c>
      <c r="BL40">
        <v>0.98</v>
      </c>
      <c r="BM40">
        <v>1.01</v>
      </c>
      <c r="BN40">
        <v>0.61</v>
      </c>
      <c r="BO40">
        <v>0</v>
      </c>
      <c r="BP40">
        <v>0</v>
      </c>
      <c r="BQ40">
        <v>0.52</v>
      </c>
      <c r="BR40">
        <v>0</v>
      </c>
      <c r="BS40">
        <v>0.95</v>
      </c>
      <c r="BT40">
        <v>6.76</v>
      </c>
      <c r="BU40">
        <v>0</v>
      </c>
      <c r="BV40">
        <v>0</v>
      </c>
      <c r="BW40">
        <v>141.91</v>
      </c>
      <c r="BX40">
        <v>15.76</v>
      </c>
      <c r="BY40">
        <v>0</v>
      </c>
      <c r="BZ40">
        <v>116.9</v>
      </c>
      <c r="CA40">
        <v>50.1</v>
      </c>
    </row>
    <row r="41" spans="1:79">
      <c r="A41" t="s">
        <v>339</v>
      </c>
      <c r="G41" t="s">
        <v>83</v>
      </c>
      <c r="H41" s="73">
        <v>831.81999999999994</v>
      </c>
      <c r="I41" s="46">
        <v>239.83999999999997</v>
      </c>
      <c r="J41" s="46">
        <v>452.8</v>
      </c>
      <c r="K41" s="46">
        <v>93.65</v>
      </c>
      <c r="L41" s="46">
        <v>10.75</v>
      </c>
      <c r="M41" s="74">
        <v>0</v>
      </c>
      <c r="N41" s="73">
        <v>0</v>
      </c>
      <c r="O41" s="46">
        <v>30</v>
      </c>
      <c r="P41" s="46">
        <v>0</v>
      </c>
      <c r="Q41" s="46">
        <v>0</v>
      </c>
      <c r="R41" s="46">
        <v>0</v>
      </c>
      <c r="S41" s="74">
        <v>0</v>
      </c>
      <c r="W41">
        <v>77.23</v>
      </c>
      <c r="X41">
        <v>7.72</v>
      </c>
      <c r="Y41">
        <v>45.37</v>
      </c>
      <c r="Z41">
        <v>0</v>
      </c>
      <c r="AA41">
        <v>18.010000000000002</v>
      </c>
      <c r="AB41">
        <v>24.14</v>
      </c>
      <c r="AC41">
        <v>24.14</v>
      </c>
      <c r="AD41">
        <v>30</v>
      </c>
      <c r="AE41">
        <v>24.14</v>
      </c>
      <c r="AF41">
        <v>0</v>
      </c>
      <c r="AG41">
        <v>48.27</v>
      </c>
      <c r="AH41">
        <v>62.75</v>
      </c>
      <c r="AI41">
        <v>18.34</v>
      </c>
      <c r="AJ41">
        <v>0</v>
      </c>
      <c r="AK41">
        <v>0</v>
      </c>
      <c r="AL41">
        <v>0.38</v>
      </c>
      <c r="AM41">
        <v>0</v>
      </c>
      <c r="AN41">
        <v>62.99</v>
      </c>
      <c r="AO41">
        <v>0</v>
      </c>
      <c r="AP41">
        <v>0.61</v>
      </c>
      <c r="AQ41">
        <v>21.53</v>
      </c>
      <c r="AR41">
        <v>42.47</v>
      </c>
      <c r="AS41">
        <v>147.46</v>
      </c>
      <c r="AT41">
        <v>22.2</v>
      </c>
      <c r="AU41">
        <v>0</v>
      </c>
      <c r="AV41">
        <v>0.98</v>
      </c>
      <c r="AW41">
        <v>9.65</v>
      </c>
      <c r="AX41">
        <v>4.83</v>
      </c>
      <c r="AY41">
        <v>0</v>
      </c>
      <c r="AZ41">
        <v>0</v>
      </c>
      <c r="BA41">
        <v>21.24</v>
      </c>
      <c r="BB41">
        <v>0.97</v>
      </c>
      <c r="BC41">
        <v>0</v>
      </c>
      <c r="BD41">
        <v>193.08</v>
      </c>
      <c r="BE41">
        <v>48.27</v>
      </c>
      <c r="BF41">
        <v>0</v>
      </c>
      <c r="BG41">
        <v>5.92</v>
      </c>
      <c r="BH41">
        <v>0.97</v>
      </c>
      <c r="BI41">
        <v>0</v>
      </c>
      <c r="BJ41">
        <v>257.76</v>
      </c>
      <c r="BK41">
        <v>84.94</v>
      </c>
      <c r="BL41">
        <v>0.98</v>
      </c>
      <c r="BM41">
        <v>1.01</v>
      </c>
      <c r="BN41">
        <v>0.61</v>
      </c>
      <c r="BO41">
        <v>0</v>
      </c>
      <c r="BP41">
        <v>0</v>
      </c>
      <c r="BQ41">
        <v>0.52</v>
      </c>
      <c r="BR41">
        <v>0</v>
      </c>
      <c r="BS41">
        <v>0.95</v>
      </c>
      <c r="BT41">
        <v>6.76</v>
      </c>
      <c r="BU41">
        <v>0</v>
      </c>
      <c r="BV41">
        <v>0</v>
      </c>
      <c r="BW41">
        <v>141.91</v>
      </c>
      <c r="BX41">
        <v>15.76</v>
      </c>
      <c r="BY41">
        <v>0</v>
      </c>
      <c r="BZ41">
        <v>128.80000000000001</v>
      </c>
      <c r="CA41">
        <v>55.2</v>
      </c>
    </row>
    <row r="42" spans="1:79">
      <c r="A42" t="s">
        <v>340</v>
      </c>
      <c r="G42" t="s">
        <v>84</v>
      </c>
      <c r="H42" s="73">
        <v>843.02</v>
      </c>
      <c r="I42" s="46">
        <v>244.64</v>
      </c>
      <c r="J42" s="46">
        <v>452.8</v>
      </c>
      <c r="K42" s="46">
        <v>93.65</v>
      </c>
      <c r="L42" s="46">
        <v>10.74</v>
      </c>
      <c r="M42" s="74">
        <v>0</v>
      </c>
      <c r="N42" s="73">
        <v>0</v>
      </c>
      <c r="O42" s="46">
        <v>30</v>
      </c>
      <c r="P42" s="46">
        <v>0</v>
      </c>
      <c r="Q42" s="46">
        <v>0</v>
      </c>
      <c r="R42" s="46">
        <v>0</v>
      </c>
      <c r="S42" s="74">
        <v>0</v>
      </c>
      <c r="W42">
        <v>77.23</v>
      </c>
      <c r="X42">
        <v>7.72</v>
      </c>
      <c r="Y42">
        <v>45.37</v>
      </c>
      <c r="Z42">
        <v>0</v>
      </c>
      <c r="AA42">
        <v>18.010000000000002</v>
      </c>
      <c r="AB42">
        <v>24.14</v>
      </c>
      <c r="AC42">
        <v>24.14</v>
      </c>
      <c r="AD42">
        <v>30</v>
      </c>
      <c r="AE42">
        <v>24.14</v>
      </c>
      <c r="AF42">
        <v>0</v>
      </c>
      <c r="AG42">
        <v>48.27</v>
      </c>
      <c r="AH42">
        <v>62.75</v>
      </c>
      <c r="AI42">
        <v>18.34</v>
      </c>
      <c r="AJ42">
        <v>0</v>
      </c>
      <c r="AK42">
        <v>0</v>
      </c>
      <c r="AL42">
        <v>0.38</v>
      </c>
      <c r="AM42">
        <v>0</v>
      </c>
      <c r="AN42">
        <v>62.99</v>
      </c>
      <c r="AO42">
        <v>0</v>
      </c>
      <c r="AP42">
        <v>0.61</v>
      </c>
      <c r="AQ42">
        <v>21.53</v>
      </c>
      <c r="AR42">
        <v>42.47</v>
      </c>
      <c r="AS42">
        <v>147.46</v>
      </c>
      <c r="AT42">
        <v>22.2</v>
      </c>
      <c r="AU42">
        <v>0</v>
      </c>
      <c r="AV42">
        <v>0.98</v>
      </c>
      <c r="AW42">
        <v>9.65</v>
      </c>
      <c r="AX42">
        <v>4.83</v>
      </c>
      <c r="AY42">
        <v>0</v>
      </c>
      <c r="AZ42">
        <v>0</v>
      </c>
      <c r="BA42">
        <v>21.24</v>
      </c>
      <c r="BB42">
        <v>0.97</v>
      </c>
      <c r="BC42">
        <v>0</v>
      </c>
      <c r="BD42">
        <v>193.08</v>
      </c>
      <c r="BE42">
        <v>48.27</v>
      </c>
      <c r="BF42">
        <v>0</v>
      </c>
      <c r="BG42">
        <v>5.91</v>
      </c>
      <c r="BH42">
        <v>0.97</v>
      </c>
      <c r="BI42">
        <v>0</v>
      </c>
      <c r="BJ42">
        <v>257.76</v>
      </c>
      <c r="BK42">
        <v>84.94</v>
      </c>
      <c r="BL42">
        <v>0.98</v>
      </c>
      <c r="BM42">
        <v>1.01</v>
      </c>
      <c r="BN42">
        <v>0.61</v>
      </c>
      <c r="BO42">
        <v>0</v>
      </c>
      <c r="BP42">
        <v>0</v>
      </c>
      <c r="BQ42">
        <v>0.52</v>
      </c>
      <c r="BR42">
        <v>0</v>
      </c>
      <c r="BS42">
        <v>0.95</v>
      </c>
      <c r="BT42">
        <v>6.76</v>
      </c>
      <c r="BU42">
        <v>0</v>
      </c>
      <c r="BV42">
        <v>0</v>
      </c>
      <c r="BW42">
        <v>141.91</v>
      </c>
      <c r="BX42">
        <v>15.76</v>
      </c>
      <c r="BY42">
        <v>0</v>
      </c>
      <c r="BZ42">
        <v>140</v>
      </c>
      <c r="CA42">
        <v>60</v>
      </c>
    </row>
    <row r="43" spans="1:79">
      <c r="A43" t="s">
        <v>346</v>
      </c>
      <c r="G43" t="s">
        <v>85</v>
      </c>
      <c r="H43" s="73">
        <v>850.02</v>
      </c>
      <c r="I43" s="46">
        <v>338.39</v>
      </c>
      <c r="J43" s="46">
        <v>448.38</v>
      </c>
      <c r="K43" s="46">
        <v>93.65</v>
      </c>
      <c r="L43" s="46">
        <v>11.21</v>
      </c>
      <c r="M43" s="74">
        <v>0</v>
      </c>
      <c r="N43" s="73">
        <v>0</v>
      </c>
      <c r="O43" s="46">
        <v>30</v>
      </c>
      <c r="P43" s="46">
        <v>0</v>
      </c>
      <c r="Q43" s="46">
        <v>0</v>
      </c>
      <c r="R43" s="46">
        <v>0</v>
      </c>
      <c r="S43" s="74">
        <v>0</v>
      </c>
      <c r="W43">
        <v>77.23</v>
      </c>
      <c r="X43">
        <v>7.72</v>
      </c>
      <c r="Y43">
        <v>45.37</v>
      </c>
      <c r="Z43">
        <v>0</v>
      </c>
      <c r="AA43">
        <v>13.59</v>
      </c>
      <c r="AB43">
        <v>24.14</v>
      </c>
      <c r="AC43">
        <v>24.14</v>
      </c>
      <c r="AD43">
        <v>30</v>
      </c>
      <c r="AE43">
        <v>24.14</v>
      </c>
      <c r="AF43">
        <v>0</v>
      </c>
      <c r="AG43">
        <v>48.27</v>
      </c>
      <c r="AH43">
        <v>62.75</v>
      </c>
      <c r="AI43">
        <v>18.34</v>
      </c>
      <c r="AJ43">
        <v>0</v>
      </c>
      <c r="AK43">
        <v>0</v>
      </c>
      <c r="AL43">
        <v>0.38</v>
      </c>
      <c r="AM43">
        <v>0</v>
      </c>
      <c r="AN43">
        <v>62.99</v>
      </c>
      <c r="AO43">
        <v>0</v>
      </c>
      <c r="AP43">
        <v>0.61</v>
      </c>
      <c r="AQ43">
        <v>21.53</v>
      </c>
      <c r="AR43">
        <v>42.47</v>
      </c>
      <c r="AS43">
        <v>147.46</v>
      </c>
      <c r="AT43">
        <v>22.2</v>
      </c>
      <c r="AU43">
        <v>90.75</v>
      </c>
      <c r="AV43">
        <v>0.98</v>
      </c>
      <c r="AW43">
        <v>9.65</v>
      </c>
      <c r="AX43">
        <v>4.83</v>
      </c>
      <c r="AY43">
        <v>0</v>
      </c>
      <c r="AZ43">
        <v>0</v>
      </c>
      <c r="BA43">
        <v>21.24</v>
      </c>
      <c r="BB43">
        <v>0.97</v>
      </c>
      <c r="BC43">
        <v>0</v>
      </c>
      <c r="BD43">
        <v>193.08</v>
      </c>
      <c r="BE43">
        <v>48.27</v>
      </c>
      <c r="BF43">
        <v>0</v>
      </c>
      <c r="BG43">
        <v>6.38</v>
      </c>
      <c r="BH43">
        <v>0.97</v>
      </c>
      <c r="BI43">
        <v>0</v>
      </c>
      <c r="BJ43">
        <v>257.76</v>
      </c>
      <c r="BK43">
        <v>84.94</v>
      </c>
      <c r="BL43">
        <v>0.98</v>
      </c>
      <c r="BM43">
        <v>1.01</v>
      </c>
      <c r="BN43">
        <v>0.61</v>
      </c>
      <c r="BO43">
        <v>0</v>
      </c>
      <c r="BP43">
        <v>0</v>
      </c>
      <c r="BQ43">
        <v>0.52</v>
      </c>
      <c r="BR43">
        <v>0</v>
      </c>
      <c r="BS43">
        <v>0.95</v>
      </c>
      <c r="BT43">
        <v>6.76</v>
      </c>
      <c r="BU43">
        <v>0</v>
      </c>
      <c r="BV43">
        <v>0</v>
      </c>
      <c r="BW43">
        <v>141.91</v>
      </c>
      <c r="BX43">
        <v>15.76</v>
      </c>
      <c r="BY43">
        <v>0</v>
      </c>
      <c r="BZ43">
        <v>147</v>
      </c>
      <c r="CA43">
        <v>63</v>
      </c>
    </row>
    <row r="44" spans="1:79">
      <c r="A44" t="s">
        <v>350</v>
      </c>
      <c r="G44" t="s">
        <v>86</v>
      </c>
      <c r="H44" s="73">
        <v>852.81999999999994</v>
      </c>
      <c r="I44" s="46">
        <v>339.59</v>
      </c>
      <c r="J44" s="46">
        <v>448.38</v>
      </c>
      <c r="K44" s="46">
        <v>93.65</v>
      </c>
      <c r="L44" s="46">
        <v>11.34</v>
      </c>
      <c r="M44" s="74">
        <v>0</v>
      </c>
      <c r="N44" s="73">
        <v>0</v>
      </c>
      <c r="O44" s="46">
        <v>30</v>
      </c>
      <c r="P44" s="46">
        <v>0</v>
      </c>
      <c r="Q44" s="46">
        <v>0</v>
      </c>
      <c r="R44" s="46">
        <v>0</v>
      </c>
      <c r="S44" s="74">
        <v>0</v>
      </c>
      <c r="W44">
        <v>77.23</v>
      </c>
      <c r="X44">
        <v>7.72</v>
      </c>
      <c r="Y44">
        <v>45.37</v>
      </c>
      <c r="Z44">
        <v>0</v>
      </c>
      <c r="AA44">
        <v>13.59</v>
      </c>
      <c r="AB44">
        <v>24.14</v>
      </c>
      <c r="AC44">
        <v>24.14</v>
      </c>
      <c r="AD44">
        <v>30</v>
      </c>
      <c r="AE44">
        <v>24.14</v>
      </c>
      <c r="AF44">
        <v>0</v>
      </c>
      <c r="AG44">
        <v>48.27</v>
      </c>
      <c r="AH44">
        <v>62.75</v>
      </c>
      <c r="AI44">
        <v>18.34</v>
      </c>
      <c r="AJ44">
        <v>0</v>
      </c>
      <c r="AK44">
        <v>0</v>
      </c>
      <c r="AL44">
        <v>0.38</v>
      </c>
      <c r="AM44">
        <v>0</v>
      </c>
      <c r="AN44">
        <v>62.99</v>
      </c>
      <c r="AO44">
        <v>0</v>
      </c>
      <c r="AP44">
        <v>0.61</v>
      </c>
      <c r="AQ44">
        <v>21.53</v>
      </c>
      <c r="AR44">
        <v>42.47</v>
      </c>
      <c r="AS44">
        <v>147.46</v>
      </c>
      <c r="AT44">
        <v>22.2</v>
      </c>
      <c r="AU44">
        <v>90.75</v>
      </c>
      <c r="AV44">
        <v>0.98</v>
      </c>
      <c r="AW44">
        <v>9.65</v>
      </c>
      <c r="AX44">
        <v>4.83</v>
      </c>
      <c r="AY44">
        <v>0</v>
      </c>
      <c r="AZ44">
        <v>0</v>
      </c>
      <c r="BA44">
        <v>21.24</v>
      </c>
      <c r="BB44">
        <v>0.97</v>
      </c>
      <c r="BC44">
        <v>0</v>
      </c>
      <c r="BD44">
        <v>193.08</v>
      </c>
      <c r="BE44">
        <v>48.27</v>
      </c>
      <c r="BF44">
        <v>0</v>
      </c>
      <c r="BG44">
        <v>6.51</v>
      </c>
      <c r="BH44">
        <v>0.97</v>
      </c>
      <c r="BI44">
        <v>0</v>
      </c>
      <c r="BJ44">
        <v>257.76</v>
      </c>
      <c r="BK44">
        <v>84.94</v>
      </c>
      <c r="BL44">
        <v>0.98</v>
      </c>
      <c r="BM44">
        <v>1.01</v>
      </c>
      <c r="BN44">
        <v>0.61</v>
      </c>
      <c r="BO44">
        <v>0</v>
      </c>
      <c r="BP44">
        <v>0</v>
      </c>
      <c r="BQ44">
        <v>0.52</v>
      </c>
      <c r="BR44">
        <v>0</v>
      </c>
      <c r="BS44">
        <v>0.95</v>
      </c>
      <c r="BT44">
        <v>6.76</v>
      </c>
      <c r="BU44">
        <v>0</v>
      </c>
      <c r="BV44">
        <v>0</v>
      </c>
      <c r="BW44">
        <v>141.91</v>
      </c>
      <c r="BX44">
        <v>15.76</v>
      </c>
      <c r="BY44">
        <v>0</v>
      </c>
      <c r="BZ44">
        <v>149.80000000000001</v>
      </c>
      <c r="CA44">
        <v>64.2</v>
      </c>
    </row>
    <row r="45" spans="1:79">
      <c r="A45" t="s">
        <v>373</v>
      </c>
      <c r="G45" t="s">
        <v>87</v>
      </c>
      <c r="H45" s="73">
        <v>852.81999999999994</v>
      </c>
      <c r="I45" s="46">
        <v>339.59</v>
      </c>
      <c r="J45" s="46">
        <v>448.38</v>
      </c>
      <c r="K45" s="46">
        <v>93.65</v>
      </c>
      <c r="L45" s="46">
        <v>10.43</v>
      </c>
      <c r="M45" s="74">
        <v>0</v>
      </c>
      <c r="N45" s="73">
        <v>0</v>
      </c>
      <c r="O45" s="46">
        <v>30</v>
      </c>
      <c r="P45" s="46">
        <v>0</v>
      </c>
      <c r="Q45" s="46">
        <v>0</v>
      </c>
      <c r="R45" s="46">
        <v>0</v>
      </c>
      <c r="S45" s="74">
        <v>0</v>
      </c>
      <c r="W45">
        <v>77.23</v>
      </c>
      <c r="X45">
        <v>7.72</v>
      </c>
      <c r="Y45">
        <v>45.37</v>
      </c>
      <c r="Z45">
        <v>0</v>
      </c>
      <c r="AA45">
        <v>13.59</v>
      </c>
      <c r="AB45">
        <v>24.14</v>
      </c>
      <c r="AC45">
        <v>24.14</v>
      </c>
      <c r="AD45">
        <v>30</v>
      </c>
      <c r="AE45">
        <v>24.14</v>
      </c>
      <c r="AF45">
        <v>0</v>
      </c>
      <c r="AG45">
        <v>48.27</v>
      </c>
      <c r="AH45">
        <v>62.75</v>
      </c>
      <c r="AI45">
        <v>18.34</v>
      </c>
      <c r="AJ45">
        <v>0</v>
      </c>
      <c r="AK45">
        <v>0</v>
      </c>
      <c r="AL45">
        <v>0.38</v>
      </c>
      <c r="AM45">
        <v>0</v>
      </c>
      <c r="AN45">
        <v>62.99</v>
      </c>
      <c r="AO45">
        <v>0</v>
      </c>
      <c r="AP45">
        <v>0.61</v>
      </c>
      <c r="AQ45">
        <v>21.53</v>
      </c>
      <c r="AR45">
        <v>42.47</v>
      </c>
      <c r="AS45">
        <v>147.46</v>
      </c>
      <c r="AT45">
        <v>22.2</v>
      </c>
      <c r="AU45">
        <v>90.75</v>
      </c>
      <c r="AV45">
        <v>0.98</v>
      </c>
      <c r="AW45">
        <v>9.65</v>
      </c>
      <c r="AX45">
        <v>4.83</v>
      </c>
      <c r="AY45">
        <v>0</v>
      </c>
      <c r="AZ45">
        <v>0</v>
      </c>
      <c r="BA45">
        <v>21.24</v>
      </c>
      <c r="BB45">
        <v>0.97</v>
      </c>
      <c r="BC45">
        <v>0</v>
      </c>
      <c r="BD45">
        <v>193.08</v>
      </c>
      <c r="BE45">
        <v>48.27</v>
      </c>
      <c r="BF45">
        <v>0</v>
      </c>
      <c r="BG45">
        <v>5.6</v>
      </c>
      <c r="BH45">
        <v>0.97</v>
      </c>
      <c r="BI45">
        <v>0</v>
      </c>
      <c r="BJ45">
        <v>257.76</v>
      </c>
      <c r="BK45">
        <v>84.94</v>
      </c>
      <c r="BL45">
        <v>0.98</v>
      </c>
      <c r="BM45">
        <v>1.01</v>
      </c>
      <c r="BN45">
        <v>0.61</v>
      </c>
      <c r="BO45">
        <v>0</v>
      </c>
      <c r="BP45">
        <v>0</v>
      </c>
      <c r="BQ45">
        <v>0.52</v>
      </c>
      <c r="BR45">
        <v>0</v>
      </c>
      <c r="BS45">
        <v>0.95</v>
      </c>
      <c r="BT45">
        <v>6.76</v>
      </c>
      <c r="BU45">
        <v>0</v>
      </c>
      <c r="BV45">
        <v>0</v>
      </c>
      <c r="BW45">
        <v>141.91</v>
      </c>
      <c r="BX45">
        <v>15.76</v>
      </c>
      <c r="BY45">
        <v>0</v>
      </c>
      <c r="BZ45">
        <v>149.80000000000001</v>
      </c>
      <c r="CA45">
        <v>64.2</v>
      </c>
    </row>
    <row r="46" spans="1:79">
      <c r="A46" t="s">
        <v>374</v>
      </c>
      <c r="G46" t="s">
        <v>88</v>
      </c>
      <c r="H46" s="73">
        <v>852.81999999999994</v>
      </c>
      <c r="I46" s="46">
        <v>339.59</v>
      </c>
      <c r="J46" s="46">
        <v>448.38</v>
      </c>
      <c r="K46" s="46">
        <v>93.65</v>
      </c>
      <c r="L46" s="46">
        <v>9.0300000000000011</v>
      </c>
      <c r="M46" s="74">
        <v>0</v>
      </c>
      <c r="N46" s="73">
        <v>0</v>
      </c>
      <c r="O46" s="46">
        <v>30</v>
      </c>
      <c r="P46" s="46">
        <v>0</v>
      </c>
      <c r="Q46" s="46">
        <v>0</v>
      </c>
      <c r="R46" s="46">
        <v>0</v>
      </c>
      <c r="S46" s="74">
        <v>0</v>
      </c>
      <c r="W46">
        <v>77.23</v>
      </c>
      <c r="X46">
        <v>7.72</v>
      </c>
      <c r="Y46">
        <v>45.37</v>
      </c>
      <c r="Z46">
        <v>0</v>
      </c>
      <c r="AA46">
        <v>13.59</v>
      </c>
      <c r="AB46">
        <v>24.14</v>
      </c>
      <c r="AC46">
        <v>24.14</v>
      </c>
      <c r="AD46">
        <v>30</v>
      </c>
      <c r="AE46">
        <v>24.14</v>
      </c>
      <c r="AF46">
        <v>0</v>
      </c>
      <c r="AG46">
        <v>48.27</v>
      </c>
      <c r="AH46">
        <v>62.75</v>
      </c>
      <c r="AI46">
        <v>18.34</v>
      </c>
      <c r="AJ46">
        <v>0</v>
      </c>
      <c r="AK46">
        <v>0</v>
      </c>
      <c r="AL46">
        <v>0.38</v>
      </c>
      <c r="AM46">
        <v>0</v>
      </c>
      <c r="AN46">
        <v>62.99</v>
      </c>
      <c r="AO46">
        <v>0</v>
      </c>
      <c r="AP46">
        <v>0.61</v>
      </c>
      <c r="AQ46">
        <v>21.53</v>
      </c>
      <c r="AR46">
        <v>42.47</v>
      </c>
      <c r="AS46">
        <v>147.46</v>
      </c>
      <c r="AT46">
        <v>22.2</v>
      </c>
      <c r="AU46">
        <v>90.75</v>
      </c>
      <c r="AV46">
        <v>0.98</v>
      </c>
      <c r="AW46">
        <v>9.65</v>
      </c>
      <c r="AX46">
        <v>4.83</v>
      </c>
      <c r="AY46">
        <v>0</v>
      </c>
      <c r="AZ46">
        <v>0</v>
      </c>
      <c r="BA46">
        <v>21.24</v>
      </c>
      <c r="BB46">
        <v>0.97</v>
      </c>
      <c r="BC46">
        <v>0</v>
      </c>
      <c r="BD46">
        <v>193.08</v>
      </c>
      <c r="BE46">
        <v>48.27</v>
      </c>
      <c r="BF46">
        <v>0</v>
      </c>
      <c r="BG46">
        <v>4.2</v>
      </c>
      <c r="BH46">
        <v>0.97</v>
      </c>
      <c r="BI46">
        <v>0</v>
      </c>
      <c r="BJ46">
        <v>257.76</v>
      </c>
      <c r="BK46">
        <v>84.94</v>
      </c>
      <c r="BL46">
        <v>0.98</v>
      </c>
      <c r="BM46">
        <v>1.01</v>
      </c>
      <c r="BN46">
        <v>0.61</v>
      </c>
      <c r="BO46">
        <v>0</v>
      </c>
      <c r="BP46">
        <v>0</v>
      </c>
      <c r="BQ46">
        <v>0.52</v>
      </c>
      <c r="BR46">
        <v>0</v>
      </c>
      <c r="BS46">
        <v>0.95</v>
      </c>
      <c r="BT46">
        <v>6.76</v>
      </c>
      <c r="BU46">
        <v>0</v>
      </c>
      <c r="BV46">
        <v>0</v>
      </c>
      <c r="BW46">
        <v>141.91</v>
      </c>
      <c r="BX46">
        <v>15.76</v>
      </c>
      <c r="BY46">
        <v>0</v>
      </c>
      <c r="BZ46">
        <v>149.80000000000001</v>
      </c>
      <c r="CA46">
        <v>64.2</v>
      </c>
    </row>
    <row r="47" spans="1:79">
      <c r="A47" t="s">
        <v>378</v>
      </c>
      <c r="G47" t="s">
        <v>89</v>
      </c>
      <c r="H47" s="73">
        <v>852.81999999999994</v>
      </c>
      <c r="I47" s="46">
        <v>339.59</v>
      </c>
      <c r="J47" s="46">
        <v>448.38</v>
      </c>
      <c r="K47" s="46">
        <v>93.65</v>
      </c>
      <c r="L47" s="46">
        <v>11.61</v>
      </c>
      <c r="M47" s="74">
        <v>0</v>
      </c>
      <c r="N47" s="73">
        <v>0</v>
      </c>
      <c r="O47" s="46">
        <v>30</v>
      </c>
      <c r="P47" s="46">
        <v>0</v>
      </c>
      <c r="Q47" s="46">
        <v>0</v>
      </c>
      <c r="R47" s="46">
        <v>0</v>
      </c>
      <c r="S47" s="74">
        <v>0</v>
      </c>
      <c r="W47">
        <v>77.23</v>
      </c>
      <c r="X47">
        <v>7.72</v>
      </c>
      <c r="Y47">
        <v>45.37</v>
      </c>
      <c r="Z47">
        <v>0</v>
      </c>
      <c r="AA47">
        <v>13.59</v>
      </c>
      <c r="AB47">
        <v>24.14</v>
      </c>
      <c r="AC47">
        <v>24.14</v>
      </c>
      <c r="AD47">
        <v>30</v>
      </c>
      <c r="AE47">
        <v>24.14</v>
      </c>
      <c r="AF47">
        <v>0</v>
      </c>
      <c r="AG47">
        <v>48.27</v>
      </c>
      <c r="AH47">
        <v>62.75</v>
      </c>
      <c r="AI47">
        <v>18.34</v>
      </c>
      <c r="AJ47">
        <v>0</v>
      </c>
      <c r="AK47">
        <v>0</v>
      </c>
      <c r="AL47">
        <v>0.38</v>
      </c>
      <c r="AM47">
        <v>0</v>
      </c>
      <c r="AN47">
        <v>62.99</v>
      </c>
      <c r="AO47">
        <v>0</v>
      </c>
      <c r="AP47">
        <v>0.61</v>
      </c>
      <c r="AQ47">
        <v>21.53</v>
      </c>
      <c r="AR47">
        <v>42.47</v>
      </c>
      <c r="AS47">
        <v>147.46</v>
      </c>
      <c r="AT47">
        <v>22.2</v>
      </c>
      <c r="AU47">
        <v>90.75</v>
      </c>
      <c r="AV47">
        <v>0.98</v>
      </c>
      <c r="AW47">
        <v>9.65</v>
      </c>
      <c r="AX47">
        <v>4.83</v>
      </c>
      <c r="AY47">
        <v>0</v>
      </c>
      <c r="AZ47">
        <v>0</v>
      </c>
      <c r="BA47">
        <v>21.24</v>
      </c>
      <c r="BB47">
        <v>0.97</v>
      </c>
      <c r="BC47">
        <v>0</v>
      </c>
      <c r="BD47">
        <v>193.08</v>
      </c>
      <c r="BE47">
        <v>48.27</v>
      </c>
      <c r="BF47">
        <v>0</v>
      </c>
      <c r="BG47">
        <v>6.78</v>
      </c>
      <c r="BH47">
        <v>0.97</v>
      </c>
      <c r="BI47">
        <v>0</v>
      </c>
      <c r="BJ47">
        <v>257.76</v>
      </c>
      <c r="BK47">
        <v>84.94</v>
      </c>
      <c r="BL47">
        <v>0.98</v>
      </c>
      <c r="BM47">
        <v>1.01</v>
      </c>
      <c r="BN47">
        <v>0.61</v>
      </c>
      <c r="BO47">
        <v>0</v>
      </c>
      <c r="BP47">
        <v>0</v>
      </c>
      <c r="BQ47">
        <v>0.52</v>
      </c>
      <c r="BR47">
        <v>0</v>
      </c>
      <c r="BS47">
        <v>0.95</v>
      </c>
      <c r="BT47">
        <v>6.76</v>
      </c>
      <c r="BU47">
        <v>0</v>
      </c>
      <c r="BV47">
        <v>0</v>
      </c>
      <c r="BW47">
        <v>141.91</v>
      </c>
      <c r="BX47">
        <v>15.76</v>
      </c>
      <c r="BY47">
        <v>0</v>
      </c>
      <c r="BZ47">
        <v>149.80000000000001</v>
      </c>
      <c r="CA47">
        <v>64.2</v>
      </c>
    </row>
    <row r="48" spans="1:79">
      <c r="A48" t="s">
        <v>382</v>
      </c>
      <c r="G48" t="s">
        <v>90</v>
      </c>
      <c r="H48" s="73">
        <v>852.81999999999994</v>
      </c>
      <c r="I48" s="46">
        <v>339.59</v>
      </c>
      <c r="J48" s="46">
        <v>448.38</v>
      </c>
      <c r="K48" s="46">
        <v>93.65</v>
      </c>
      <c r="L48" s="46">
        <v>12.31</v>
      </c>
      <c r="M48" s="74">
        <v>0</v>
      </c>
      <c r="N48" s="73">
        <v>0</v>
      </c>
      <c r="O48" s="46">
        <v>30</v>
      </c>
      <c r="P48" s="46">
        <v>0</v>
      </c>
      <c r="Q48" s="46">
        <v>0</v>
      </c>
      <c r="R48" s="46">
        <v>0</v>
      </c>
      <c r="S48" s="74">
        <v>0</v>
      </c>
      <c r="W48">
        <v>77.23</v>
      </c>
      <c r="X48">
        <v>7.72</v>
      </c>
      <c r="Y48">
        <v>45.37</v>
      </c>
      <c r="Z48">
        <v>0</v>
      </c>
      <c r="AA48">
        <v>13.59</v>
      </c>
      <c r="AB48">
        <v>24.14</v>
      </c>
      <c r="AC48">
        <v>24.14</v>
      </c>
      <c r="AD48">
        <v>30</v>
      </c>
      <c r="AE48">
        <v>24.14</v>
      </c>
      <c r="AF48">
        <v>0</v>
      </c>
      <c r="AG48">
        <v>48.27</v>
      </c>
      <c r="AH48">
        <v>62.75</v>
      </c>
      <c r="AI48">
        <v>18.34</v>
      </c>
      <c r="AJ48">
        <v>0</v>
      </c>
      <c r="AK48">
        <v>0</v>
      </c>
      <c r="AL48">
        <v>0.38</v>
      </c>
      <c r="AM48">
        <v>0</v>
      </c>
      <c r="AN48">
        <v>62.99</v>
      </c>
      <c r="AO48">
        <v>0</v>
      </c>
      <c r="AP48">
        <v>0.61</v>
      </c>
      <c r="AQ48">
        <v>21.53</v>
      </c>
      <c r="AR48">
        <v>42.47</v>
      </c>
      <c r="AS48">
        <v>147.46</v>
      </c>
      <c r="AT48">
        <v>22.2</v>
      </c>
      <c r="AU48">
        <v>90.75</v>
      </c>
      <c r="AV48">
        <v>0.98</v>
      </c>
      <c r="AW48">
        <v>9.65</v>
      </c>
      <c r="AX48">
        <v>4.83</v>
      </c>
      <c r="AY48">
        <v>0</v>
      </c>
      <c r="AZ48">
        <v>0</v>
      </c>
      <c r="BA48">
        <v>21.24</v>
      </c>
      <c r="BB48">
        <v>0.97</v>
      </c>
      <c r="BC48">
        <v>0</v>
      </c>
      <c r="BD48">
        <v>193.08</v>
      </c>
      <c r="BE48">
        <v>48.27</v>
      </c>
      <c r="BF48">
        <v>0</v>
      </c>
      <c r="BG48">
        <v>7.48</v>
      </c>
      <c r="BH48">
        <v>0.97</v>
      </c>
      <c r="BI48">
        <v>0</v>
      </c>
      <c r="BJ48">
        <v>257.76</v>
      </c>
      <c r="BK48">
        <v>84.94</v>
      </c>
      <c r="BL48">
        <v>0.98</v>
      </c>
      <c r="BM48">
        <v>1.01</v>
      </c>
      <c r="BN48">
        <v>0.61</v>
      </c>
      <c r="BO48">
        <v>0</v>
      </c>
      <c r="BP48">
        <v>0</v>
      </c>
      <c r="BQ48">
        <v>0.52</v>
      </c>
      <c r="BR48">
        <v>0</v>
      </c>
      <c r="BS48">
        <v>0.95</v>
      </c>
      <c r="BT48">
        <v>6.76</v>
      </c>
      <c r="BU48">
        <v>0</v>
      </c>
      <c r="BV48">
        <v>0</v>
      </c>
      <c r="BW48">
        <v>141.91</v>
      </c>
      <c r="BX48">
        <v>15.76</v>
      </c>
      <c r="BY48">
        <v>0</v>
      </c>
      <c r="BZ48">
        <v>149.80000000000001</v>
      </c>
      <c r="CA48">
        <v>64.2</v>
      </c>
    </row>
    <row r="49" spans="1:79">
      <c r="A49" t="s">
        <v>383</v>
      </c>
      <c r="G49" t="s">
        <v>91</v>
      </c>
      <c r="H49" s="73">
        <v>852.81999999999994</v>
      </c>
      <c r="I49" s="46">
        <v>339.59</v>
      </c>
      <c r="J49" s="46">
        <v>448.38</v>
      </c>
      <c r="K49" s="46">
        <v>93.65</v>
      </c>
      <c r="L49" s="46">
        <v>9.84</v>
      </c>
      <c r="M49" s="74">
        <v>0</v>
      </c>
      <c r="N49" s="73">
        <v>0</v>
      </c>
      <c r="O49" s="46">
        <v>30</v>
      </c>
      <c r="P49" s="46">
        <v>0</v>
      </c>
      <c r="Q49" s="46">
        <v>0</v>
      </c>
      <c r="R49" s="46">
        <v>0</v>
      </c>
      <c r="S49" s="74">
        <v>0</v>
      </c>
      <c r="W49">
        <v>77.23</v>
      </c>
      <c r="X49">
        <v>7.72</v>
      </c>
      <c r="Y49">
        <v>45.37</v>
      </c>
      <c r="Z49">
        <v>0</v>
      </c>
      <c r="AA49">
        <v>13.59</v>
      </c>
      <c r="AB49">
        <v>24.14</v>
      </c>
      <c r="AC49">
        <v>24.14</v>
      </c>
      <c r="AD49">
        <v>30</v>
      </c>
      <c r="AE49">
        <v>24.14</v>
      </c>
      <c r="AF49">
        <v>0</v>
      </c>
      <c r="AG49">
        <v>48.27</v>
      </c>
      <c r="AH49">
        <v>62.75</v>
      </c>
      <c r="AI49">
        <v>18.34</v>
      </c>
      <c r="AJ49">
        <v>0</v>
      </c>
      <c r="AK49">
        <v>0</v>
      </c>
      <c r="AL49">
        <v>0.38</v>
      </c>
      <c r="AM49">
        <v>0</v>
      </c>
      <c r="AN49">
        <v>62.99</v>
      </c>
      <c r="AO49">
        <v>0</v>
      </c>
      <c r="AP49">
        <v>0.61</v>
      </c>
      <c r="AQ49">
        <v>21.53</v>
      </c>
      <c r="AR49">
        <v>42.47</v>
      </c>
      <c r="AS49">
        <v>147.46</v>
      </c>
      <c r="AT49">
        <v>22.2</v>
      </c>
      <c r="AU49">
        <v>90.75</v>
      </c>
      <c r="AV49">
        <v>0.98</v>
      </c>
      <c r="AW49">
        <v>9.65</v>
      </c>
      <c r="AX49">
        <v>4.83</v>
      </c>
      <c r="AY49">
        <v>0</v>
      </c>
      <c r="AZ49">
        <v>0</v>
      </c>
      <c r="BA49">
        <v>21.24</v>
      </c>
      <c r="BB49">
        <v>0.97</v>
      </c>
      <c r="BC49">
        <v>0</v>
      </c>
      <c r="BD49">
        <v>193.08</v>
      </c>
      <c r="BE49">
        <v>48.27</v>
      </c>
      <c r="BF49">
        <v>0</v>
      </c>
      <c r="BG49">
        <v>5.01</v>
      </c>
      <c r="BH49">
        <v>0.97</v>
      </c>
      <c r="BI49">
        <v>0</v>
      </c>
      <c r="BJ49">
        <v>257.76</v>
      </c>
      <c r="BK49">
        <v>84.94</v>
      </c>
      <c r="BL49">
        <v>0.98</v>
      </c>
      <c r="BM49">
        <v>1.01</v>
      </c>
      <c r="BN49">
        <v>0.61</v>
      </c>
      <c r="BO49">
        <v>0</v>
      </c>
      <c r="BP49">
        <v>0</v>
      </c>
      <c r="BQ49">
        <v>0.52</v>
      </c>
      <c r="BR49">
        <v>0</v>
      </c>
      <c r="BS49">
        <v>0.95</v>
      </c>
      <c r="BT49">
        <v>6.76</v>
      </c>
      <c r="BU49">
        <v>0</v>
      </c>
      <c r="BV49">
        <v>0</v>
      </c>
      <c r="BW49">
        <v>141.91</v>
      </c>
      <c r="BX49">
        <v>15.76</v>
      </c>
      <c r="BY49">
        <v>0</v>
      </c>
      <c r="BZ49">
        <v>149.80000000000001</v>
      </c>
      <c r="CA49">
        <v>64.2</v>
      </c>
    </row>
    <row r="50" spans="1:79">
      <c r="A50" t="s">
        <v>384</v>
      </c>
      <c r="G50" t="s">
        <v>92</v>
      </c>
      <c r="H50" s="73">
        <v>852.81999999999994</v>
      </c>
      <c r="I50" s="46">
        <v>339.59</v>
      </c>
      <c r="J50" s="46">
        <v>448.38</v>
      </c>
      <c r="K50" s="46">
        <v>93.65</v>
      </c>
      <c r="L50" s="46">
        <v>10.64</v>
      </c>
      <c r="M50" s="74">
        <v>0</v>
      </c>
      <c r="N50" s="73">
        <v>0</v>
      </c>
      <c r="O50" s="46">
        <v>30</v>
      </c>
      <c r="P50" s="46">
        <v>0</v>
      </c>
      <c r="Q50" s="46">
        <v>0</v>
      </c>
      <c r="R50" s="46">
        <v>0</v>
      </c>
      <c r="S50" s="74">
        <v>0</v>
      </c>
      <c r="W50">
        <v>77.23</v>
      </c>
      <c r="X50">
        <v>7.72</v>
      </c>
      <c r="Y50">
        <v>45.37</v>
      </c>
      <c r="Z50">
        <v>0</v>
      </c>
      <c r="AA50">
        <v>13.59</v>
      </c>
      <c r="AB50">
        <v>24.14</v>
      </c>
      <c r="AC50">
        <v>24.14</v>
      </c>
      <c r="AD50">
        <v>30</v>
      </c>
      <c r="AE50">
        <v>24.14</v>
      </c>
      <c r="AF50">
        <v>0</v>
      </c>
      <c r="AG50">
        <v>48.27</v>
      </c>
      <c r="AH50">
        <v>62.75</v>
      </c>
      <c r="AI50">
        <v>18.34</v>
      </c>
      <c r="AJ50">
        <v>0</v>
      </c>
      <c r="AK50">
        <v>0</v>
      </c>
      <c r="AL50">
        <v>0.38</v>
      </c>
      <c r="AM50">
        <v>0</v>
      </c>
      <c r="AN50">
        <v>62.99</v>
      </c>
      <c r="AO50">
        <v>0</v>
      </c>
      <c r="AP50">
        <v>0.61</v>
      </c>
      <c r="AQ50">
        <v>21.53</v>
      </c>
      <c r="AR50">
        <v>42.47</v>
      </c>
      <c r="AS50">
        <v>147.46</v>
      </c>
      <c r="AT50">
        <v>22.2</v>
      </c>
      <c r="AU50">
        <v>90.75</v>
      </c>
      <c r="AV50">
        <v>0.98</v>
      </c>
      <c r="AW50">
        <v>9.65</v>
      </c>
      <c r="AX50">
        <v>4.83</v>
      </c>
      <c r="AY50">
        <v>0</v>
      </c>
      <c r="AZ50">
        <v>0</v>
      </c>
      <c r="BA50">
        <v>21.24</v>
      </c>
      <c r="BB50">
        <v>0.97</v>
      </c>
      <c r="BC50">
        <v>0</v>
      </c>
      <c r="BD50">
        <v>193.08</v>
      </c>
      <c r="BE50">
        <v>48.27</v>
      </c>
      <c r="BF50">
        <v>0</v>
      </c>
      <c r="BG50">
        <v>5.81</v>
      </c>
      <c r="BH50">
        <v>0.97</v>
      </c>
      <c r="BI50">
        <v>0</v>
      </c>
      <c r="BJ50">
        <v>257.76</v>
      </c>
      <c r="BK50">
        <v>84.94</v>
      </c>
      <c r="BL50">
        <v>0.98</v>
      </c>
      <c r="BM50">
        <v>1.01</v>
      </c>
      <c r="BN50">
        <v>0.61</v>
      </c>
      <c r="BO50">
        <v>0</v>
      </c>
      <c r="BP50">
        <v>0</v>
      </c>
      <c r="BQ50">
        <v>0.52</v>
      </c>
      <c r="BR50">
        <v>0</v>
      </c>
      <c r="BS50">
        <v>0.95</v>
      </c>
      <c r="BT50">
        <v>6.76</v>
      </c>
      <c r="BU50">
        <v>0</v>
      </c>
      <c r="BV50">
        <v>0</v>
      </c>
      <c r="BW50">
        <v>141.91</v>
      </c>
      <c r="BX50">
        <v>15.76</v>
      </c>
      <c r="BY50">
        <v>0</v>
      </c>
      <c r="BZ50">
        <v>149.80000000000001</v>
      </c>
      <c r="CA50">
        <v>64.2</v>
      </c>
    </row>
    <row r="51" spans="1:79">
      <c r="A51" t="s">
        <v>386</v>
      </c>
      <c r="G51" t="s">
        <v>93</v>
      </c>
      <c r="H51" s="73">
        <v>852.81999999999994</v>
      </c>
      <c r="I51" s="46">
        <v>339.59</v>
      </c>
      <c r="J51" s="46">
        <v>448.38</v>
      </c>
      <c r="K51" s="46">
        <v>93.65</v>
      </c>
      <c r="L51" s="46">
        <v>8.36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77.23</v>
      </c>
      <c r="X51">
        <v>7.72</v>
      </c>
      <c r="Y51">
        <v>45.37</v>
      </c>
      <c r="Z51">
        <v>0</v>
      </c>
      <c r="AA51">
        <v>13.59</v>
      </c>
      <c r="AB51">
        <v>24.14</v>
      </c>
      <c r="AC51">
        <v>24.14</v>
      </c>
      <c r="AD51">
        <v>0</v>
      </c>
      <c r="AE51">
        <v>24.14</v>
      </c>
      <c r="AF51">
        <v>0</v>
      </c>
      <c r="AG51">
        <v>48.27</v>
      </c>
      <c r="AH51">
        <v>62.75</v>
      </c>
      <c r="AI51">
        <v>18.34</v>
      </c>
      <c r="AJ51">
        <v>0</v>
      </c>
      <c r="AK51">
        <v>0</v>
      </c>
      <c r="AL51">
        <v>0.38</v>
      </c>
      <c r="AM51">
        <v>0</v>
      </c>
      <c r="AN51">
        <v>62.99</v>
      </c>
      <c r="AO51">
        <v>0</v>
      </c>
      <c r="AP51">
        <v>0.61</v>
      </c>
      <c r="AQ51">
        <v>21.53</v>
      </c>
      <c r="AR51">
        <v>42.47</v>
      </c>
      <c r="AS51">
        <v>147.46</v>
      </c>
      <c r="AT51">
        <v>22.2</v>
      </c>
      <c r="AU51">
        <v>90.75</v>
      </c>
      <c r="AV51">
        <v>0.98</v>
      </c>
      <c r="AW51">
        <v>9.65</v>
      </c>
      <c r="AX51">
        <v>4.83</v>
      </c>
      <c r="AY51">
        <v>0</v>
      </c>
      <c r="AZ51">
        <v>0</v>
      </c>
      <c r="BA51">
        <v>21.24</v>
      </c>
      <c r="BB51">
        <v>0.97</v>
      </c>
      <c r="BC51">
        <v>0</v>
      </c>
      <c r="BD51">
        <v>193.08</v>
      </c>
      <c r="BE51">
        <v>48.27</v>
      </c>
      <c r="BF51">
        <v>0</v>
      </c>
      <c r="BG51">
        <v>3.53</v>
      </c>
      <c r="BH51">
        <v>0.97</v>
      </c>
      <c r="BI51">
        <v>0</v>
      </c>
      <c r="BJ51">
        <v>257.76</v>
      </c>
      <c r="BK51">
        <v>84.94</v>
      </c>
      <c r="BL51">
        <v>0.98</v>
      </c>
      <c r="BM51">
        <v>1.01</v>
      </c>
      <c r="BN51">
        <v>0.61</v>
      </c>
      <c r="BO51">
        <v>0</v>
      </c>
      <c r="BP51">
        <v>0</v>
      </c>
      <c r="BQ51">
        <v>0.52</v>
      </c>
      <c r="BR51">
        <v>0</v>
      </c>
      <c r="BS51">
        <v>0.95</v>
      </c>
      <c r="BT51">
        <v>6.76</v>
      </c>
      <c r="BU51">
        <v>0</v>
      </c>
      <c r="BV51">
        <v>0</v>
      </c>
      <c r="BW51">
        <v>141.91</v>
      </c>
      <c r="BX51">
        <v>15.76</v>
      </c>
      <c r="BY51">
        <v>0</v>
      </c>
      <c r="BZ51">
        <v>149.80000000000001</v>
      </c>
      <c r="CA51">
        <v>64.2</v>
      </c>
    </row>
    <row r="52" spans="1:79">
      <c r="A52" t="s">
        <v>387</v>
      </c>
      <c r="G52" t="s">
        <v>94</v>
      </c>
      <c r="H52" s="73">
        <v>852.81999999999994</v>
      </c>
      <c r="I52" s="46">
        <v>339.59</v>
      </c>
      <c r="J52" s="46">
        <v>448.38</v>
      </c>
      <c r="K52" s="46">
        <v>93.65</v>
      </c>
      <c r="L52" s="46">
        <v>11.67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77.23</v>
      </c>
      <c r="X52">
        <v>7.72</v>
      </c>
      <c r="Y52">
        <v>45.37</v>
      </c>
      <c r="Z52">
        <v>0</v>
      </c>
      <c r="AA52">
        <v>13.59</v>
      </c>
      <c r="AB52">
        <v>24.14</v>
      </c>
      <c r="AC52">
        <v>24.14</v>
      </c>
      <c r="AD52">
        <v>0</v>
      </c>
      <c r="AE52">
        <v>24.14</v>
      </c>
      <c r="AF52">
        <v>0</v>
      </c>
      <c r="AG52">
        <v>48.27</v>
      </c>
      <c r="AH52">
        <v>62.75</v>
      </c>
      <c r="AI52">
        <v>18.34</v>
      </c>
      <c r="AJ52">
        <v>0</v>
      </c>
      <c r="AK52">
        <v>0</v>
      </c>
      <c r="AL52">
        <v>0.38</v>
      </c>
      <c r="AM52">
        <v>0</v>
      </c>
      <c r="AN52">
        <v>62.99</v>
      </c>
      <c r="AO52">
        <v>0</v>
      </c>
      <c r="AP52">
        <v>0.61</v>
      </c>
      <c r="AQ52">
        <v>21.53</v>
      </c>
      <c r="AR52">
        <v>42.47</v>
      </c>
      <c r="AS52">
        <v>147.46</v>
      </c>
      <c r="AT52">
        <v>22.2</v>
      </c>
      <c r="AU52">
        <v>90.75</v>
      </c>
      <c r="AV52">
        <v>0.98</v>
      </c>
      <c r="AW52">
        <v>9.65</v>
      </c>
      <c r="AX52">
        <v>4.83</v>
      </c>
      <c r="AY52">
        <v>0</v>
      </c>
      <c r="AZ52">
        <v>0</v>
      </c>
      <c r="BA52">
        <v>21.24</v>
      </c>
      <c r="BB52">
        <v>0.97</v>
      </c>
      <c r="BC52">
        <v>0</v>
      </c>
      <c r="BD52">
        <v>193.08</v>
      </c>
      <c r="BE52">
        <v>48.27</v>
      </c>
      <c r="BF52">
        <v>0</v>
      </c>
      <c r="BG52">
        <v>6.84</v>
      </c>
      <c r="BH52">
        <v>0.97</v>
      </c>
      <c r="BI52">
        <v>0</v>
      </c>
      <c r="BJ52">
        <v>257.76</v>
      </c>
      <c r="BK52">
        <v>84.94</v>
      </c>
      <c r="BL52">
        <v>0.98</v>
      </c>
      <c r="BM52">
        <v>1.01</v>
      </c>
      <c r="BN52">
        <v>0.61</v>
      </c>
      <c r="BO52">
        <v>0</v>
      </c>
      <c r="BP52">
        <v>0</v>
      </c>
      <c r="BQ52">
        <v>0.52</v>
      </c>
      <c r="BR52">
        <v>0</v>
      </c>
      <c r="BS52">
        <v>0.95</v>
      </c>
      <c r="BT52">
        <v>6.76</v>
      </c>
      <c r="BU52">
        <v>0</v>
      </c>
      <c r="BV52">
        <v>0</v>
      </c>
      <c r="BW52">
        <v>141.91</v>
      </c>
      <c r="BX52">
        <v>15.76</v>
      </c>
      <c r="BY52">
        <v>0</v>
      </c>
      <c r="BZ52">
        <v>149.80000000000001</v>
      </c>
      <c r="CA52">
        <v>64.2</v>
      </c>
    </row>
    <row r="53" spans="1:79">
      <c r="A53" t="s">
        <v>427</v>
      </c>
      <c r="G53" t="s">
        <v>95</v>
      </c>
      <c r="H53" s="73">
        <v>852.81999999999994</v>
      </c>
      <c r="I53" s="46">
        <v>339.59</v>
      </c>
      <c r="J53" s="46">
        <v>448.38</v>
      </c>
      <c r="K53" s="46">
        <v>93.65</v>
      </c>
      <c r="L53" s="46">
        <v>14.05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77.23</v>
      </c>
      <c r="X53">
        <v>7.72</v>
      </c>
      <c r="Y53">
        <v>45.37</v>
      </c>
      <c r="Z53">
        <v>0</v>
      </c>
      <c r="AA53">
        <v>13.59</v>
      </c>
      <c r="AB53">
        <v>24.14</v>
      </c>
      <c r="AC53">
        <v>24.14</v>
      </c>
      <c r="AD53">
        <v>0</v>
      </c>
      <c r="AE53">
        <v>24.14</v>
      </c>
      <c r="AF53">
        <v>0</v>
      </c>
      <c r="AG53">
        <v>48.27</v>
      </c>
      <c r="AH53">
        <v>62.75</v>
      </c>
      <c r="AI53">
        <v>18.34</v>
      </c>
      <c r="AJ53">
        <v>0</v>
      </c>
      <c r="AK53">
        <v>0</v>
      </c>
      <c r="AL53">
        <v>0.38</v>
      </c>
      <c r="AM53">
        <v>0</v>
      </c>
      <c r="AN53">
        <v>62.99</v>
      </c>
      <c r="AO53">
        <v>0</v>
      </c>
      <c r="AP53">
        <v>0.61</v>
      </c>
      <c r="AQ53">
        <v>21.53</v>
      </c>
      <c r="AR53">
        <v>42.47</v>
      </c>
      <c r="AS53">
        <v>147.46</v>
      </c>
      <c r="AT53">
        <v>22.2</v>
      </c>
      <c r="AU53">
        <v>90.75</v>
      </c>
      <c r="AV53">
        <v>0.98</v>
      </c>
      <c r="AW53">
        <v>9.65</v>
      </c>
      <c r="AX53">
        <v>4.83</v>
      </c>
      <c r="AY53">
        <v>0</v>
      </c>
      <c r="AZ53">
        <v>0</v>
      </c>
      <c r="BA53">
        <v>21.24</v>
      </c>
      <c r="BB53">
        <v>0.97</v>
      </c>
      <c r="BC53">
        <v>0</v>
      </c>
      <c r="BD53">
        <v>193.08</v>
      </c>
      <c r="BE53">
        <v>48.27</v>
      </c>
      <c r="BF53">
        <v>0</v>
      </c>
      <c r="BG53">
        <v>9.2200000000000006</v>
      </c>
      <c r="BH53">
        <v>0.97</v>
      </c>
      <c r="BI53">
        <v>0</v>
      </c>
      <c r="BJ53">
        <v>257.76</v>
      </c>
      <c r="BK53">
        <v>84.94</v>
      </c>
      <c r="BL53">
        <v>0.98</v>
      </c>
      <c r="BM53">
        <v>1.01</v>
      </c>
      <c r="BN53">
        <v>0.61</v>
      </c>
      <c r="BO53">
        <v>0</v>
      </c>
      <c r="BP53">
        <v>0</v>
      </c>
      <c r="BQ53">
        <v>0.52</v>
      </c>
      <c r="BR53">
        <v>0</v>
      </c>
      <c r="BS53">
        <v>0.95</v>
      </c>
      <c r="BT53">
        <v>6.76</v>
      </c>
      <c r="BU53">
        <v>0</v>
      </c>
      <c r="BV53">
        <v>0</v>
      </c>
      <c r="BW53">
        <v>141.91</v>
      </c>
      <c r="BX53">
        <v>15.76</v>
      </c>
      <c r="BY53">
        <v>0</v>
      </c>
      <c r="BZ53">
        <v>149.80000000000001</v>
      </c>
      <c r="CA53">
        <v>64.2</v>
      </c>
    </row>
    <row r="54" spans="1:79">
      <c r="A54" t="s">
        <v>426</v>
      </c>
      <c r="G54" t="s">
        <v>96</v>
      </c>
      <c r="H54" s="73">
        <v>852.81999999999994</v>
      </c>
      <c r="I54" s="46">
        <v>339.59</v>
      </c>
      <c r="J54" s="46">
        <v>448.38</v>
      </c>
      <c r="K54" s="46">
        <v>93.65</v>
      </c>
      <c r="L54" s="46">
        <v>12.42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77.23</v>
      </c>
      <c r="X54">
        <v>7.72</v>
      </c>
      <c r="Y54">
        <v>45.37</v>
      </c>
      <c r="Z54">
        <v>0</v>
      </c>
      <c r="AA54">
        <v>13.59</v>
      </c>
      <c r="AB54">
        <v>24.14</v>
      </c>
      <c r="AC54">
        <v>24.14</v>
      </c>
      <c r="AD54">
        <v>0</v>
      </c>
      <c r="AE54">
        <v>24.14</v>
      </c>
      <c r="AF54">
        <v>0</v>
      </c>
      <c r="AG54">
        <v>48.27</v>
      </c>
      <c r="AH54">
        <v>62.75</v>
      </c>
      <c r="AI54">
        <v>18.34</v>
      </c>
      <c r="AJ54">
        <v>0</v>
      </c>
      <c r="AK54">
        <v>0</v>
      </c>
      <c r="AL54">
        <v>0.38</v>
      </c>
      <c r="AM54">
        <v>0</v>
      </c>
      <c r="AN54">
        <v>62.99</v>
      </c>
      <c r="AO54">
        <v>0</v>
      </c>
      <c r="AP54">
        <v>0.61</v>
      </c>
      <c r="AQ54">
        <v>21.53</v>
      </c>
      <c r="AR54">
        <v>42.47</v>
      </c>
      <c r="AS54">
        <v>147.46</v>
      </c>
      <c r="AT54">
        <v>22.2</v>
      </c>
      <c r="AU54">
        <v>90.75</v>
      </c>
      <c r="AV54">
        <v>0.98</v>
      </c>
      <c r="AW54">
        <v>9.65</v>
      </c>
      <c r="AX54">
        <v>4.83</v>
      </c>
      <c r="AY54">
        <v>0</v>
      </c>
      <c r="AZ54">
        <v>0</v>
      </c>
      <c r="BA54">
        <v>21.24</v>
      </c>
      <c r="BB54">
        <v>0.97</v>
      </c>
      <c r="BC54">
        <v>0</v>
      </c>
      <c r="BD54">
        <v>193.08</v>
      </c>
      <c r="BE54">
        <v>48.27</v>
      </c>
      <c r="BF54">
        <v>0</v>
      </c>
      <c r="BG54">
        <v>7.59</v>
      </c>
      <c r="BH54">
        <v>0.97</v>
      </c>
      <c r="BI54">
        <v>0</v>
      </c>
      <c r="BJ54">
        <v>257.76</v>
      </c>
      <c r="BK54">
        <v>84.94</v>
      </c>
      <c r="BL54">
        <v>0.98</v>
      </c>
      <c r="BM54">
        <v>1.01</v>
      </c>
      <c r="BN54">
        <v>0.61</v>
      </c>
      <c r="BO54">
        <v>0</v>
      </c>
      <c r="BP54">
        <v>0</v>
      </c>
      <c r="BQ54">
        <v>0.52</v>
      </c>
      <c r="BR54">
        <v>0</v>
      </c>
      <c r="BS54">
        <v>0.95</v>
      </c>
      <c r="BT54">
        <v>6.76</v>
      </c>
      <c r="BU54">
        <v>0</v>
      </c>
      <c r="BV54">
        <v>0</v>
      </c>
      <c r="BW54">
        <v>141.91</v>
      </c>
      <c r="BX54">
        <v>15.76</v>
      </c>
      <c r="BY54">
        <v>0</v>
      </c>
      <c r="BZ54">
        <v>149.80000000000001</v>
      </c>
      <c r="CA54">
        <v>64.2</v>
      </c>
    </row>
    <row r="55" spans="1:79">
      <c r="A55" t="s">
        <v>428</v>
      </c>
      <c r="G55" t="s">
        <v>97</v>
      </c>
      <c r="H55" s="73">
        <v>852.81999999999994</v>
      </c>
      <c r="I55" s="46">
        <v>339.59</v>
      </c>
      <c r="J55" s="46">
        <v>448.38</v>
      </c>
      <c r="K55" s="46">
        <v>93.65</v>
      </c>
      <c r="L55" s="46">
        <v>10.83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77.23</v>
      </c>
      <c r="X55">
        <v>7.72</v>
      </c>
      <c r="Y55">
        <v>45.37</v>
      </c>
      <c r="Z55">
        <v>0</v>
      </c>
      <c r="AA55">
        <v>13.59</v>
      </c>
      <c r="AB55">
        <v>24.14</v>
      </c>
      <c r="AC55">
        <v>24.14</v>
      </c>
      <c r="AD55">
        <v>0</v>
      </c>
      <c r="AE55">
        <v>24.14</v>
      </c>
      <c r="AF55">
        <v>0</v>
      </c>
      <c r="AG55">
        <v>48.27</v>
      </c>
      <c r="AH55">
        <v>62.75</v>
      </c>
      <c r="AI55">
        <v>18.34</v>
      </c>
      <c r="AJ55">
        <v>0</v>
      </c>
      <c r="AK55">
        <v>0</v>
      </c>
      <c r="AL55">
        <v>0.38</v>
      </c>
      <c r="AM55">
        <v>0</v>
      </c>
      <c r="AN55">
        <v>62.99</v>
      </c>
      <c r="AO55">
        <v>0</v>
      </c>
      <c r="AP55">
        <v>0.61</v>
      </c>
      <c r="AQ55">
        <v>21.53</v>
      </c>
      <c r="AR55">
        <v>42.47</v>
      </c>
      <c r="AS55">
        <v>147.46</v>
      </c>
      <c r="AT55">
        <v>22.2</v>
      </c>
      <c r="AU55">
        <v>90.75</v>
      </c>
      <c r="AV55">
        <v>0.98</v>
      </c>
      <c r="AW55">
        <v>9.65</v>
      </c>
      <c r="AX55">
        <v>4.83</v>
      </c>
      <c r="AY55">
        <v>0</v>
      </c>
      <c r="AZ55">
        <v>0</v>
      </c>
      <c r="BA55">
        <v>21.24</v>
      </c>
      <c r="BB55">
        <v>0.97</v>
      </c>
      <c r="BC55">
        <v>0</v>
      </c>
      <c r="BD55">
        <v>193.08</v>
      </c>
      <c r="BE55">
        <v>48.27</v>
      </c>
      <c r="BF55">
        <v>0</v>
      </c>
      <c r="BG55">
        <v>6</v>
      </c>
      <c r="BH55">
        <v>0.97</v>
      </c>
      <c r="BI55">
        <v>0</v>
      </c>
      <c r="BJ55">
        <v>257.76</v>
      </c>
      <c r="BK55">
        <v>84.94</v>
      </c>
      <c r="BL55">
        <v>0.98</v>
      </c>
      <c r="BM55">
        <v>1.01</v>
      </c>
      <c r="BN55">
        <v>0.61</v>
      </c>
      <c r="BO55">
        <v>0</v>
      </c>
      <c r="BP55">
        <v>0</v>
      </c>
      <c r="BQ55">
        <v>0.52</v>
      </c>
      <c r="BR55">
        <v>0</v>
      </c>
      <c r="BS55">
        <v>0.95</v>
      </c>
      <c r="BT55">
        <v>6.76</v>
      </c>
      <c r="BU55">
        <v>0</v>
      </c>
      <c r="BV55">
        <v>0</v>
      </c>
      <c r="BW55">
        <v>141.91</v>
      </c>
      <c r="BX55">
        <v>15.76</v>
      </c>
      <c r="BY55">
        <v>0</v>
      </c>
      <c r="BZ55">
        <v>149.80000000000001</v>
      </c>
      <c r="CA55">
        <v>64.2</v>
      </c>
    </row>
    <row r="56" spans="1:79">
      <c r="A56" t="s">
        <v>428</v>
      </c>
      <c r="G56" t="s">
        <v>98</v>
      </c>
      <c r="H56" s="73">
        <v>852.81999999999994</v>
      </c>
      <c r="I56" s="46">
        <v>339.59</v>
      </c>
      <c r="J56" s="46">
        <v>448.38</v>
      </c>
      <c r="K56" s="46">
        <v>93.65</v>
      </c>
      <c r="L56" s="46">
        <v>10.17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77.23</v>
      </c>
      <c r="X56">
        <v>7.72</v>
      </c>
      <c r="Y56">
        <v>45.37</v>
      </c>
      <c r="Z56">
        <v>0</v>
      </c>
      <c r="AA56">
        <v>13.59</v>
      </c>
      <c r="AB56">
        <v>24.14</v>
      </c>
      <c r="AC56">
        <v>24.14</v>
      </c>
      <c r="AD56">
        <v>0</v>
      </c>
      <c r="AE56">
        <v>24.14</v>
      </c>
      <c r="AF56">
        <v>0</v>
      </c>
      <c r="AG56">
        <v>48.27</v>
      </c>
      <c r="AH56">
        <v>62.75</v>
      </c>
      <c r="AI56">
        <v>18.34</v>
      </c>
      <c r="AJ56">
        <v>0</v>
      </c>
      <c r="AK56">
        <v>0</v>
      </c>
      <c r="AL56">
        <v>0.38</v>
      </c>
      <c r="AM56">
        <v>0</v>
      </c>
      <c r="AN56">
        <v>62.99</v>
      </c>
      <c r="AO56">
        <v>0</v>
      </c>
      <c r="AP56">
        <v>0.61</v>
      </c>
      <c r="AQ56">
        <v>21.53</v>
      </c>
      <c r="AR56">
        <v>42.47</v>
      </c>
      <c r="AS56">
        <v>147.46</v>
      </c>
      <c r="AT56">
        <v>22.2</v>
      </c>
      <c r="AU56">
        <v>90.75</v>
      </c>
      <c r="AV56">
        <v>0.98</v>
      </c>
      <c r="AW56">
        <v>9.65</v>
      </c>
      <c r="AX56">
        <v>4.83</v>
      </c>
      <c r="AY56">
        <v>0</v>
      </c>
      <c r="AZ56">
        <v>0</v>
      </c>
      <c r="BA56">
        <v>21.24</v>
      </c>
      <c r="BB56">
        <v>0.97</v>
      </c>
      <c r="BC56">
        <v>0</v>
      </c>
      <c r="BD56">
        <v>193.08</v>
      </c>
      <c r="BE56">
        <v>48.27</v>
      </c>
      <c r="BF56">
        <v>0</v>
      </c>
      <c r="BG56">
        <v>5.34</v>
      </c>
      <c r="BH56">
        <v>0.97</v>
      </c>
      <c r="BI56">
        <v>0</v>
      </c>
      <c r="BJ56">
        <v>257.76</v>
      </c>
      <c r="BK56">
        <v>84.94</v>
      </c>
      <c r="BL56">
        <v>0.98</v>
      </c>
      <c r="BM56">
        <v>1.01</v>
      </c>
      <c r="BN56">
        <v>0.61</v>
      </c>
      <c r="BO56">
        <v>0</v>
      </c>
      <c r="BP56">
        <v>0</v>
      </c>
      <c r="BQ56">
        <v>0.52</v>
      </c>
      <c r="BR56">
        <v>0</v>
      </c>
      <c r="BS56">
        <v>0.95</v>
      </c>
      <c r="BT56">
        <v>6.76</v>
      </c>
      <c r="BU56">
        <v>0</v>
      </c>
      <c r="BV56">
        <v>0</v>
      </c>
      <c r="BW56">
        <v>141.91</v>
      </c>
      <c r="BX56">
        <v>15.76</v>
      </c>
      <c r="BY56">
        <v>0</v>
      </c>
      <c r="BZ56">
        <v>149.80000000000001</v>
      </c>
      <c r="CA56">
        <v>64.2</v>
      </c>
    </row>
    <row r="57" spans="1:79">
      <c r="G57" t="s">
        <v>99</v>
      </c>
      <c r="H57" s="73">
        <v>852.81999999999994</v>
      </c>
      <c r="I57" s="46">
        <v>339.59</v>
      </c>
      <c r="J57" s="46">
        <v>448.38</v>
      </c>
      <c r="K57" s="46">
        <v>93.65</v>
      </c>
      <c r="L57" s="46">
        <v>9.4699999999999989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77.23</v>
      </c>
      <c r="X57">
        <v>7.72</v>
      </c>
      <c r="Y57">
        <v>45.37</v>
      </c>
      <c r="Z57">
        <v>0</v>
      </c>
      <c r="AA57">
        <v>13.59</v>
      </c>
      <c r="AB57">
        <v>24.14</v>
      </c>
      <c r="AC57">
        <v>24.14</v>
      </c>
      <c r="AD57">
        <v>0</v>
      </c>
      <c r="AE57">
        <v>24.14</v>
      </c>
      <c r="AF57">
        <v>0</v>
      </c>
      <c r="AG57">
        <v>48.27</v>
      </c>
      <c r="AH57">
        <v>62.75</v>
      </c>
      <c r="AI57">
        <v>18.34</v>
      </c>
      <c r="AJ57">
        <v>0</v>
      </c>
      <c r="AK57">
        <v>0</v>
      </c>
      <c r="AL57">
        <v>0.38</v>
      </c>
      <c r="AM57">
        <v>0</v>
      </c>
      <c r="AN57">
        <v>62.99</v>
      </c>
      <c r="AO57">
        <v>0</v>
      </c>
      <c r="AP57">
        <v>0.61</v>
      </c>
      <c r="AQ57">
        <v>21.53</v>
      </c>
      <c r="AR57">
        <v>42.47</v>
      </c>
      <c r="AS57">
        <v>147.46</v>
      </c>
      <c r="AT57">
        <v>22.2</v>
      </c>
      <c r="AU57">
        <v>90.75</v>
      </c>
      <c r="AV57">
        <v>0.98</v>
      </c>
      <c r="AW57">
        <v>9.65</v>
      </c>
      <c r="AX57">
        <v>4.83</v>
      </c>
      <c r="AY57">
        <v>0</v>
      </c>
      <c r="AZ57">
        <v>0</v>
      </c>
      <c r="BA57">
        <v>21.24</v>
      </c>
      <c r="BB57">
        <v>0.97</v>
      </c>
      <c r="BC57">
        <v>0</v>
      </c>
      <c r="BD57">
        <v>193.08</v>
      </c>
      <c r="BE57">
        <v>48.27</v>
      </c>
      <c r="BF57">
        <v>0</v>
      </c>
      <c r="BG57">
        <v>4.6399999999999997</v>
      </c>
      <c r="BH57">
        <v>0.97</v>
      </c>
      <c r="BI57">
        <v>0</v>
      </c>
      <c r="BJ57">
        <v>257.76</v>
      </c>
      <c r="BK57">
        <v>84.94</v>
      </c>
      <c r="BL57">
        <v>0.98</v>
      </c>
      <c r="BM57">
        <v>1.01</v>
      </c>
      <c r="BN57">
        <v>0.61</v>
      </c>
      <c r="BO57">
        <v>0</v>
      </c>
      <c r="BP57">
        <v>0</v>
      </c>
      <c r="BQ57">
        <v>0.52</v>
      </c>
      <c r="BR57">
        <v>0</v>
      </c>
      <c r="BS57">
        <v>0.95</v>
      </c>
      <c r="BT57">
        <v>6.76</v>
      </c>
      <c r="BU57">
        <v>0</v>
      </c>
      <c r="BV57">
        <v>0</v>
      </c>
      <c r="BW57">
        <v>141.91</v>
      </c>
      <c r="BX57">
        <v>15.76</v>
      </c>
      <c r="BY57">
        <v>0</v>
      </c>
      <c r="BZ57">
        <v>149.80000000000001</v>
      </c>
      <c r="CA57">
        <v>64.2</v>
      </c>
    </row>
    <row r="58" spans="1:79">
      <c r="G58" t="s">
        <v>100</v>
      </c>
      <c r="H58" s="73">
        <v>893.37000000000012</v>
      </c>
      <c r="I58" s="46">
        <v>339.59</v>
      </c>
      <c r="J58" s="46">
        <v>448.38</v>
      </c>
      <c r="K58" s="46">
        <v>93.65</v>
      </c>
      <c r="L58" s="46">
        <v>9.6999999999999993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77.23</v>
      </c>
      <c r="X58">
        <v>7.72</v>
      </c>
      <c r="Y58">
        <v>45.37</v>
      </c>
      <c r="Z58">
        <v>0</v>
      </c>
      <c r="AA58">
        <v>13.59</v>
      </c>
      <c r="AB58">
        <v>24.14</v>
      </c>
      <c r="AC58">
        <v>24.14</v>
      </c>
      <c r="AD58">
        <v>0</v>
      </c>
      <c r="AE58">
        <v>24.14</v>
      </c>
      <c r="AF58">
        <v>0</v>
      </c>
      <c r="AG58">
        <v>48.27</v>
      </c>
      <c r="AH58">
        <v>62.75</v>
      </c>
      <c r="AI58">
        <v>18.34</v>
      </c>
      <c r="AJ58">
        <v>0</v>
      </c>
      <c r="AK58">
        <v>0</v>
      </c>
      <c r="AL58">
        <v>0.38</v>
      </c>
      <c r="AM58">
        <v>0</v>
      </c>
      <c r="AN58">
        <v>62.99</v>
      </c>
      <c r="AO58">
        <v>0</v>
      </c>
      <c r="AP58">
        <v>0.61</v>
      </c>
      <c r="AQ58">
        <v>21.53</v>
      </c>
      <c r="AR58">
        <v>42.47</v>
      </c>
      <c r="AS58">
        <v>147.46</v>
      </c>
      <c r="AT58">
        <v>22.2</v>
      </c>
      <c r="AU58">
        <v>90.75</v>
      </c>
      <c r="AV58">
        <v>0.98</v>
      </c>
      <c r="AW58">
        <v>9.65</v>
      </c>
      <c r="AX58">
        <v>4.83</v>
      </c>
      <c r="AY58">
        <v>0</v>
      </c>
      <c r="AZ58">
        <v>0</v>
      </c>
      <c r="BA58">
        <v>21.24</v>
      </c>
      <c r="BB58">
        <v>0.97</v>
      </c>
      <c r="BC58">
        <v>0</v>
      </c>
      <c r="BD58">
        <v>193.08</v>
      </c>
      <c r="BE58">
        <v>48.27</v>
      </c>
      <c r="BF58">
        <v>40.549999999999997</v>
      </c>
      <c r="BG58">
        <v>4.87</v>
      </c>
      <c r="BH58">
        <v>0.97</v>
      </c>
      <c r="BI58">
        <v>0</v>
      </c>
      <c r="BJ58">
        <v>257.76</v>
      </c>
      <c r="BK58">
        <v>84.94</v>
      </c>
      <c r="BL58">
        <v>0.98</v>
      </c>
      <c r="BM58">
        <v>1.01</v>
      </c>
      <c r="BN58">
        <v>0.61</v>
      </c>
      <c r="BO58">
        <v>0</v>
      </c>
      <c r="BP58">
        <v>0</v>
      </c>
      <c r="BQ58">
        <v>0.52</v>
      </c>
      <c r="BR58">
        <v>0</v>
      </c>
      <c r="BS58">
        <v>0.95</v>
      </c>
      <c r="BT58">
        <v>6.76</v>
      </c>
      <c r="BU58">
        <v>0</v>
      </c>
      <c r="BV58">
        <v>0</v>
      </c>
      <c r="BW58">
        <v>141.91</v>
      </c>
      <c r="BX58">
        <v>15.76</v>
      </c>
      <c r="BY58">
        <v>0</v>
      </c>
      <c r="BZ58">
        <v>149.80000000000001</v>
      </c>
      <c r="CA58">
        <v>64.2</v>
      </c>
    </row>
    <row r="59" spans="1:79">
      <c r="G59" t="s">
        <v>101</v>
      </c>
      <c r="H59" s="73">
        <v>926.12000000000012</v>
      </c>
      <c r="I59" s="46">
        <v>355.03000000000003</v>
      </c>
      <c r="J59" s="46">
        <v>451.15</v>
      </c>
      <c r="K59" s="46">
        <v>93.65</v>
      </c>
      <c r="L59" s="46">
        <v>9.9499999999999993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77.23</v>
      </c>
      <c r="X59">
        <v>7.72</v>
      </c>
      <c r="Y59">
        <v>45.37</v>
      </c>
      <c r="Z59">
        <v>0</v>
      </c>
      <c r="AA59">
        <v>16.36</v>
      </c>
      <c r="AB59">
        <v>24.14</v>
      </c>
      <c r="AC59">
        <v>24.14</v>
      </c>
      <c r="AD59">
        <v>0</v>
      </c>
      <c r="AE59">
        <v>24.14</v>
      </c>
      <c r="AF59">
        <v>0</v>
      </c>
      <c r="AG59">
        <v>48.27</v>
      </c>
      <c r="AH59">
        <v>62.75</v>
      </c>
      <c r="AI59">
        <v>18.34</v>
      </c>
      <c r="AJ59">
        <v>0</v>
      </c>
      <c r="AK59">
        <v>0</v>
      </c>
      <c r="AL59">
        <v>0.38</v>
      </c>
      <c r="AM59">
        <v>0</v>
      </c>
      <c r="AN59">
        <v>62.99</v>
      </c>
      <c r="AO59">
        <v>23.1</v>
      </c>
      <c r="AP59">
        <v>0.61</v>
      </c>
      <c r="AQ59">
        <v>21.53</v>
      </c>
      <c r="AR59">
        <v>42.47</v>
      </c>
      <c r="AS59">
        <v>147.46</v>
      </c>
      <c r="AT59">
        <v>22.2</v>
      </c>
      <c r="AU59">
        <v>106.19</v>
      </c>
      <c r="AV59">
        <v>0.98</v>
      </c>
      <c r="AW59">
        <v>9.65</v>
      </c>
      <c r="AX59">
        <v>4.83</v>
      </c>
      <c r="AY59">
        <v>0</v>
      </c>
      <c r="AZ59">
        <v>0</v>
      </c>
      <c r="BA59">
        <v>21.24</v>
      </c>
      <c r="BB59">
        <v>0.97</v>
      </c>
      <c r="BC59">
        <v>0</v>
      </c>
      <c r="BD59">
        <v>193.08</v>
      </c>
      <c r="BE59">
        <v>48.27</v>
      </c>
      <c r="BF59">
        <v>50.2</v>
      </c>
      <c r="BG59">
        <v>5.12</v>
      </c>
      <c r="BH59">
        <v>0.97</v>
      </c>
      <c r="BI59">
        <v>0</v>
      </c>
      <c r="BJ59">
        <v>257.76</v>
      </c>
      <c r="BK59">
        <v>84.94</v>
      </c>
      <c r="BL59">
        <v>0.98</v>
      </c>
      <c r="BM59">
        <v>1.01</v>
      </c>
      <c r="BN59">
        <v>0.61</v>
      </c>
      <c r="BO59">
        <v>0</v>
      </c>
      <c r="BP59">
        <v>0</v>
      </c>
      <c r="BQ59">
        <v>0.52</v>
      </c>
      <c r="BR59">
        <v>0</v>
      </c>
      <c r="BS59">
        <v>0.95</v>
      </c>
      <c r="BT59">
        <v>6.76</v>
      </c>
      <c r="BU59">
        <v>0</v>
      </c>
      <c r="BV59">
        <v>0</v>
      </c>
      <c r="BW59">
        <v>141.91</v>
      </c>
      <c r="BX59">
        <v>15.76</v>
      </c>
      <c r="BY59">
        <v>0</v>
      </c>
      <c r="BZ59">
        <v>149.80000000000001</v>
      </c>
      <c r="CA59">
        <v>64.2</v>
      </c>
    </row>
    <row r="60" spans="1:79">
      <c r="G60" t="s">
        <v>102</v>
      </c>
      <c r="H60" s="73">
        <v>963.77</v>
      </c>
      <c r="I60" s="46">
        <v>355.03000000000003</v>
      </c>
      <c r="J60" s="46">
        <v>451.15</v>
      </c>
      <c r="K60" s="46">
        <v>93.65</v>
      </c>
      <c r="L60" s="46">
        <v>10.73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77.23</v>
      </c>
      <c r="X60">
        <v>7.72</v>
      </c>
      <c r="Y60">
        <v>45.37</v>
      </c>
      <c r="Z60">
        <v>0</v>
      </c>
      <c r="AA60">
        <v>16.36</v>
      </c>
      <c r="AB60">
        <v>24.14</v>
      </c>
      <c r="AC60">
        <v>24.14</v>
      </c>
      <c r="AD60">
        <v>0</v>
      </c>
      <c r="AE60">
        <v>24.14</v>
      </c>
      <c r="AF60">
        <v>0</v>
      </c>
      <c r="AG60">
        <v>48.27</v>
      </c>
      <c r="AH60">
        <v>62.75</v>
      </c>
      <c r="AI60">
        <v>18.34</v>
      </c>
      <c r="AJ60">
        <v>0</v>
      </c>
      <c r="AK60">
        <v>0</v>
      </c>
      <c r="AL60">
        <v>0.38</v>
      </c>
      <c r="AM60">
        <v>0</v>
      </c>
      <c r="AN60">
        <v>62.99</v>
      </c>
      <c r="AO60">
        <v>23.1</v>
      </c>
      <c r="AP60">
        <v>0.61</v>
      </c>
      <c r="AQ60">
        <v>21.53</v>
      </c>
      <c r="AR60">
        <v>42.47</v>
      </c>
      <c r="AS60">
        <v>147.46</v>
      </c>
      <c r="AT60">
        <v>22.2</v>
      </c>
      <c r="AU60">
        <v>106.19</v>
      </c>
      <c r="AV60">
        <v>0.98</v>
      </c>
      <c r="AW60">
        <v>9.65</v>
      </c>
      <c r="AX60">
        <v>4.83</v>
      </c>
      <c r="AY60">
        <v>0</v>
      </c>
      <c r="AZ60">
        <v>0</v>
      </c>
      <c r="BA60">
        <v>21.24</v>
      </c>
      <c r="BB60">
        <v>0.97</v>
      </c>
      <c r="BC60">
        <v>0</v>
      </c>
      <c r="BD60">
        <v>193.08</v>
      </c>
      <c r="BE60">
        <v>48.27</v>
      </c>
      <c r="BF60">
        <v>87.85</v>
      </c>
      <c r="BG60">
        <v>5.9</v>
      </c>
      <c r="BH60">
        <v>0.97</v>
      </c>
      <c r="BI60">
        <v>0</v>
      </c>
      <c r="BJ60">
        <v>257.76</v>
      </c>
      <c r="BK60">
        <v>84.94</v>
      </c>
      <c r="BL60">
        <v>0.98</v>
      </c>
      <c r="BM60">
        <v>1.01</v>
      </c>
      <c r="BN60">
        <v>0.61</v>
      </c>
      <c r="BO60">
        <v>0</v>
      </c>
      <c r="BP60">
        <v>0</v>
      </c>
      <c r="BQ60">
        <v>0.52</v>
      </c>
      <c r="BR60">
        <v>0</v>
      </c>
      <c r="BS60">
        <v>0.95</v>
      </c>
      <c r="BT60">
        <v>6.76</v>
      </c>
      <c r="BU60">
        <v>0</v>
      </c>
      <c r="BV60">
        <v>0</v>
      </c>
      <c r="BW60">
        <v>141.91</v>
      </c>
      <c r="BX60">
        <v>15.76</v>
      </c>
      <c r="BY60">
        <v>0</v>
      </c>
      <c r="BZ60">
        <v>149.80000000000001</v>
      </c>
      <c r="CA60">
        <v>64.2</v>
      </c>
    </row>
    <row r="61" spans="1:79">
      <c r="G61" t="s">
        <v>103</v>
      </c>
      <c r="H61" s="73">
        <v>993.7</v>
      </c>
      <c r="I61" s="46">
        <v>355.03000000000003</v>
      </c>
      <c r="J61" s="46">
        <v>451.15</v>
      </c>
      <c r="K61" s="46">
        <v>93.65</v>
      </c>
      <c r="L61" s="46">
        <v>12.96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77.23</v>
      </c>
      <c r="X61">
        <v>7.72</v>
      </c>
      <c r="Y61">
        <v>45.37</v>
      </c>
      <c r="Z61">
        <v>0</v>
      </c>
      <c r="AA61">
        <v>16.36</v>
      </c>
      <c r="AB61">
        <v>24.14</v>
      </c>
      <c r="AC61">
        <v>24.14</v>
      </c>
      <c r="AD61">
        <v>0</v>
      </c>
      <c r="AE61">
        <v>24.14</v>
      </c>
      <c r="AF61">
        <v>0</v>
      </c>
      <c r="AG61">
        <v>48.27</v>
      </c>
      <c r="AH61">
        <v>62.75</v>
      </c>
      <c r="AI61">
        <v>18.34</v>
      </c>
      <c r="AJ61">
        <v>0</v>
      </c>
      <c r="AK61">
        <v>0</v>
      </c>
      <c r="AL61">
        <v>0.38</v>
      </c>
      <c r="AM61">
        <v>0</v>
      </c>
      <c r="AN61">
        <v>62.99</v>
      </c>
      <c r="AO61">
        <v>23.1</v>
      </c>
      <c r="AP61">
        <v>0.61</v>
      </c>
      <c r="AQ61">
        <v>21.53</v>
      </c>
      <c r="AR61">
        <v>42.47</v>
      </c>
      <c r="AS61">
        <v>147.46</v>
      </c>
      <c r="AT61">
        <v>22.2</v>
      </c>
      <c r="AU61">
        <v>106.19</v>
      </c>
      <c r="AV61">
        <v>0.98</v>
      </c>
      <c r="AW61">
        <v>9.65</v>
      </c>
      <c r="AX61">
        <v>4.83</v>
      </c>
      <c r="AY61">
        <v>0</v>
      </c>
      <c r="AZ61">
        <v>0</v>
      </c>
      <c r="BA61">
        <v>21.24</v>
      </c>
      <c r="BB61">
        <v>0.97</v>
      </c>
      <c r="BC61">
        <v>0</v>
      </c>
      <c r="BD61">
        <v>193.08</v>
      </c>
      <c r="BE61">
        <v>48.27</v>
      </c>
      <c r="BF61">
        <v>117.78</v>
      </c>
      <c r="BG61">
        <v>8.1300000000000008</v>
      </c>
      <c r="BH61">
        <v>0.97</v>
      </c>
      <c r="BI61">
        <v>0</v>
      </c>
      <c r="BJ61">
        <v>257.76</v>
      </c>
      <c r="BK61">
        <v>84.94</v>
      </c>
      <c r="BL61">
        <v>0.98</v>
      </c>
      <c r="BM61">
        <v>1.01</v>
      </c>
      <c r="BN61">
        <v>0.61</v>
      </c>
      <c r="BO61">
        <v>0</v>
      </c>
      <c r="BP61">
        <v>0</v>
      </c>
      <c r="BQ61">
        <v>0.52</v>
      </c>
      <c r="BR61">
        <v>0</v>
      </c>
      <c r="BS61">
        <v>0.95</v>
      </c>
      <c r="BT61">
        <v>6.76</v>
      </c>
      <c r="BU61">
        <v>0</v>
      </c>
      <c r="BV61">
        <v>0</v>
      </c>
      <c r="BW61">
        <v>141.91</v>
      </c>
      <c r="BX61">
        <v>15.76</v>
      </c>
      <c r="BY61">
        <v>0</v>
      </c>
      <c r="BZ61">
        <v>149.80000000000001</v>
      </c>
      <c r="CA61">
        <v>64.2</v>
      </c>
    </row>
    <row r="62" spans="1:79">
      <c r="G62" t="s">
        <v>104</v>
      </c>
      <c r="H62" s="73">
        <v>1024.5900000000001</v>
      </c>
      <c r="I62" s="46">
        <v>355.03000000000003</v>
      </c>
      <c r="J62" s="46">
        <v>451.15</v>
      </c>
      <c r="K62" s="46">
        <v>93.65</v>
      </c>
      <c r="L62" s="46">
        <v>9.4400000000000013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77.23</v>
      </c>
      <c r="X62">
        <v>7.72</v>
      </c>
      <c r="Y62">
        <v>45.37</v>
      </c>
      <c r="Z62">
        <v>0</v>
      </c>
      <c r="AA62">
        <v>16.36</v>
      </c>
      <c r="AB62">
        <v>24.14</v>
      </c>
      <c r="AC62">
        <v>24.14</v>
      </c>
      <c r="AD62">
        <v>0</v>
      </c>
      <c r="AE62">
        <v>24.14</v>
      </c>
      <c r="AF62">
        <v>0</v>
      </c>
      <c r="AG62">
        <v>48.27</v>
      </c>
      <c r="AH62">
        <v>62.75</v>
      </c>
      <c r="AI62">
        <v>18.34</v>
      </c>
      <c r="AJ62">
        <v>0</v>
      </c>
      <c r="AK62">
        <v>0</v>
      </c>
      <c r="AL62">
        <v>0.38</v>
      </c>
      <c r="AM62">
        <v>0</v>
      </c>
      <c r="AN62">
        <v>62.99</v>
      </c>
      <c r="AO62">
        <v>23.1</v>
      </c>
      <c r="AP62">
        <v>0.61</v>
      </c>
      <c r="AQ62">
        <v>21.53</v>
      </c>
      <c r="AR62">
        <v>42.47</v>
      </c>
      <c r="AS62">
        <v>147.46</v>
      </c>
      <c r="AT62">
        <v>22.2</v>
      </c>
      <c r="AU62">
        <v>106.19</v>
      </c>
      <c r="AV62">
        <v>0.98</v>
      </c>
      <c r="AW62">
        <v>9.65</v>
      </c>
      <c r="AX62">
        <v>4.83</v>
      </c>
      <c r="AY62">
        <v>0</v>
      </c>
      <c r="AZ62">
        <v>0</v>
      </c>
      <c r="BA62">
        <v>21.24</v>
      </c>
      <c r="BB62">
        <v>0.97</v>
      </c>
      <c r="BC62">
        <v>0</v>
      </c>
      <c r="BD62">
        <v>193.08</v>
      </c>
      <c r="BE62">
        <v>48.27</v>
      </c>
      <c r="BF62">
        <v>148.66999999999999</v>
      </c>
      <c r="BG62">
        <v>4.6100000000000003</v>
      </c>
      <c r="BH62">
        <v>0.97</v>
      </c>
      <c r="BI62">
        <v>0</v>
      </c>
      <c r="BJ62">
        <v>257.76</v>
      </c>
      <c r="BK62">
        <v>84.94</v>
      </c>
      <c r="BL62">
        <v>0.98</v>
      </c>
      <c r="BM62">
        <v>1.01</v>
      </c>
      <c r="BN62">
        <v>0.61</v>
      </c>
      <c r="BO62">
        <v>0</v>
      </c>
      <c r="BP62">
        <v>0</v>
      </c>
      <c r="BQ62">
        <v>0.52</v>
      </c>
      <c r="BR62">
        <v>0</v>
      </c>
      <c r="BS62">
        <v>0.95</v>
      </c>
      <c r="BT62">
        <v>6.76</v>
      </c>
      <c r="BU62">
        <v>0</v>
      </c>
      <c r="BV62">
        <v>0</v>
      </c>
      <c r="BW62">
        <v>141.91</v>
      </c>
      <c r="BX62">
        <v>15.76</v>
      </c>
      <c r="BY62">
        <v>0</v>
      </c>
      <c r="BZ62">
        <v>149.80000000000001</v>
      </c>
      <c r="CA62">
        <v>64.2</v>
      </c>
    </row>
    <row r="63" spans="1:79">
      <c r="G63" t="s">
        <v>105</v>
      </c>
      <c r="H63" s="73">
        <v>1053.7200000000003</v>
      </c>
      <c r="I63" s="46">
        <v>389.45000000000005</v>
      </c>
      <c r="J63" s="46">
        <v>452.99</v>
      </c>
      <c r="K63" s="46">
        <v>93.65</v>
      </c>
      <c r="L63" s="46">
        <v>6.23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77.23</v>
      </c>
      <c r="X63">
        <v>7.72</v>
      </c>
      <c r="Y63">
        <v>45.37</v>
      </c>
      <c r="Z63">
        <v>0</v>
      </c>
      <c r="AA63">
        <v>18.2</v>
      </c>
      <c r="AB63">
        <v>24.14</v>
      </c>
      <c r="AC63">
        <v>24.14</v>
      </c>
      <c r="AD63">
        <v>0</v>
      </c>
      <c r="AE63">
        <v>24.14</v>
      </c>
      <c r="AF63">
        <v>0</v>
      </c>
      <c r="AG63">
        <v>48.27</v>
      </c>
      <c r="AH63">
        <v>62.75</v>
      </c>
      <c r="AI63">
        <v>18.34</v>
      </c>
      <c r="AJ63">
        <v>0</v>
      </c>
      <c r="AK63">
        <v>0</v>
      </c>
      <c r="AL63">
        <v>0.38</v>
      </c>
      <c r="AM63">
        <v>0</v>
      </c>
      <c r="AN63">
        <v>62.99</v>
      </c>
      <c r="AO63">
        <v>23.1</v>
      </c>
      <c r="AP63">
        <v>0.61</v>
      </c>
      <c r="AQ63">
        <v>21.53</v>
      </c>
      <c r="AR63">
        <v>42.47</v>
      </c>
      <c r="AS63">
        <v>147.46</v>
      </c>
      <c r="AT63">
        <v>22.2</v>
      </c>
      <c r="AU63">
        <v>106.19</v>
      </c>
      <c r="AV63">
        <v>0.98</v>
      </c>
      <c r="AW63">
        <v>9.65</v>
      </c>
      <c r="AX63">
        <v>4.83</v>
      </c>
      <c r="AY63">
        <v>0</v>
      </c>
      <c r="AZ63">
        <v>0</v>
      </c>
      <c r="BA63">
        <v>21.24</v>
      </c>
      <c r="BB63">
        <v>0.97</v>
      </c>
      <c r="BC63">
        <v>0</v>
      </c>
      <c r="BD63">
        <v>193.08</v>
      </c>
      <c r="BE63">
        <v>48.27</v>
      </c>
      <c r="BF63">
        <v>164.12</v>
      </c>
      <c r="BG63">
        <v>1.4</v>
      </c>
      <c r="BH63">
        <v>0.97</v>
      </c>
      <c r="BI63">
        <v>0</v>
      </c>
      <c r="BJ63">
        <v>257.76</v>
      </c>
      <c r="BK63">
        <v>84.94</v>
      </c>
      <c r="BL63">
        <v>0.98</v>
      </c>
      <c r="BM63">
        <v>1.01</v>
      </c>
      <c r="BN63">
        <v>0.61</v>
      </c>
      <c r="BO63">
        <v>0</v>
      </c>
      <c r="BP63">
        <v>0</v>
      </c>
      <c r="BQ63">
        <v>0.52</v>
      </c>
      <c r="BR63">
        <v>0</v>
      </c>
      <c r="BS63">
        <v>0.95</v>
      </c>
      <c r="BT63">
        <v>6.76</v>
      </c>
      <c r="BU63">
        <v>38.619999999999997</v>
      </c>
      <c r="BV63">
        <v>23.48</v>
      </c>
      <c r="BW63">
        <v>141.91</v>
      </c>
      <c r="BX63">
        <v>15.76</v>
      </c>
      <c r="BY63">
        <v>0</v>
      </c>
      <c r="BZ63">
        <v>140</v>
      </c>
      <c r="CA63">
        <v>60</v>
      </c>
    </row>
    <row r="64" spans="1:79">
      <c r="G64" t="s">
        <v>106</v>
      </c>
      <c r="H64" s="73">
        <v>1078.7400000000002</v>
      </c>
      <c r="I64" s="46">
        <v>390.95000000000005</v>
      </c>
      <c r="J64" s="46">
        <v>452.99</v>
      </c>
      <c r="K64" s="46">
        <v>93.65</v>
      </c>
      <c r="L64" s="46">
        <v>6.11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77.23</v>
      </c>
      <c r="X64">
        <v>7.72</v>
      </c>
      <c r="Y64">
        <v>45.37</v>
      </c>
      <c r="Z64">
        <v>0</v>
      </c>
      <c r="AA64">
        <v>18.2</v>
      </c>
      <c r="AB64">
        <v>24.14</v>
      </c>
      <c r="AC64">
        <v>24.14</v>
      </c>
      <c r="AD64">
        <v>0</v>
      </c>
      <c r="AE64">
        <v>24.14</v>
      </c>
      <c r="AF64">
        <v>0</v>
      </c>
      <c r="AG64">
        <v>48.27</v>
      </c>
      <c r="AH64">
        <v>62.75</v>
      </c>
      <c r="AI64">
        <v>18.34</v>
      </c>
      <c r="AJ64">
        <v>0</v>
      </c>
      <c r="AK64">
        <v>0</v>
      </c>
      <c r="AL64">
        <v>0.38</v>
      </c>
      <c r="AM64">
        <v>0</v>
      </c>
      <c r="AN64">
        <v>62.99</v>
      </c>
      <c r="AO64">
        <v>23.1</v>
      </c>
      <c r="AP64">
        <v>0.61</v>
      </c>
      <c r="AQ64">
        <v>21.53</v>
      </c>
      <c r="AR64">
        <v>42.47</v>
      </c>
      <c r="AS64">
        <v>147.46</v>
      </c>
      <c r="AT64">
        <v>22.2</v>
      </c>
      <c r="AU64">
        <v>106.19</v>
      </c>
      <c r="AV64">
        <v>0.98</v>
      </c>
      <c r="AW64">
        <v>9.65</v>
      </c>
      <c r="AX64">
        <v>4.83</v>
      </c>
      <c r="AY64">
        <v>0</v>
      </c>
      <c r="AZ64">
        <v>0</v>
      </c>
      <c r="BA64">
        <v>21.24</v>
      </c>
      <c r="BB64">
        <v>0.97</v>
      </c>
      <c r="BC64">
        <v>0</v>
      </c>
      <c r="BD64">
        <v>193.08</v>
      </c>
      <c r="BE64">
        <v>48.27</v>
      </c>
      <c r="BF64">
        <v>164.12</v>
      </c>
      <c r="BG64">
        <v>1.28</v>
      </c>
      <c r="BH64">
        <v>0.97</v>
      </c>
      <c r="BI64">
        <v>0</v>
      </c>
      <c r="BJ64">
        <v>257.76</v>
      </c>
      <c r="BK64">
        <v>84.94</v>
      </c>
      <c r="BL64">
        <v>0.98</v>
      </c>
      <c r="BM64">
        <v>1.01</v>
      </c>
      <c r="BN64">
        <v>0.61</v>
      </c>
      <c r="BO64">
        <v>0</v>
      </c>
      <c r="BP64">
        <v>0</v>
      </c>
      <c r="BQ64">
        <v>0.52</v>
      </c>
      <c r="BR64">
        <v>0</v>
      </c>
      <c r="BS64">
        <v>0.95</v>
      </c>
      <c r="BT64">
        <v>6.76</v>
      </c>
      <c r="BU64">
        <v>38.619999999999997</v>
      </c>
      <c r="BV64">
        <v>45</v>
      </c>
      <c r="BW64">
        <v>141.91</v>
      </c>
      <c r="BX64">
        <v>15.76</v>
      </c>
      <c r="BY64">
        <v>0</v>
      </c>
      <c r="BZ64">
        <v>143.5</v>
      </c>
      <c r="CA64">
        <v>61.5</v>
      </c>
    </row>
    <row r="65" spans="7:79">
      <c r="G65" t="s">
        <v>107</v>
      </c>
      <c r="H65" s="73">
        <v>1093.96</v>
      </c>
      <c r="I65" s="46">
        <v>389.45000000000005</v>
      </c>
      <c r="J65" s="46">
        <v>452.99</v>
      </c>
      <c r="K65" s="46">
        <v>93.65</v>
      </c>
      <c r="L65" s="46">
        <v>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77.23</v>
      </c>
      <c r="X65">
        <v>7.72</v>
      </c>
      <c r="Y65">
        <v>45.37</v>
      </c>
      <c r="Z65">
        <v>0</v>
      </c>
      <c r="AA65">
        <v>18.2</v>
      </c>
      <c r="AB65">
        <v>24.14</v>
      </c>
      <c r="AC65">
        <v>24.14</v>
      </c>
      <c r="AD65">
        <v>0</v>
      </c>
      <c r="AE65">
        <v>24.14</v>
      </c>
      <c r="AF65">
        <v>0</v>
      </c>
      <c r="AG65">
        <v>48.27</v>
      </c>
      <c r="AH65">
        <v>62.75</v>
      </c>
      <c r="AI65">
        <v>18.34</v>
      </c>
      <c r="AJ65">
        <v>63.72</v>
      </c>
      <c r="AK65">
        <v>0</v>
      </c>
      <c r="AL65">
        <v>0.38</v>
      </c>
      <c r="AM65">
        <v>0</v>
      </c>
      <c r="AN65">
        <v>62.99</v>
      </c>
      <c r="AO65">
        <v>23.1</v>
      </c>
      <c r="AP65">
        <v>0.61</v>
      </c>
      <c r="AQ65">
        <v>21.53</v>
      </c>
      <c r="AR65">
        <v>42.47</v>
      </c>
      <c r="AS65">
        <v>147.46</v>
      </c>
      <c r="AT65">
        <v>22.2</v>
      </c>
      <c r="AU65">
        <v>106.19</v>
      </c>
      <c r="AV65">
        <v>0.98</v>
      </c>
      <c r="AW65">
        <v>9.65</v>
      </c>
      <c r="AX65">
        <v>4.83</v>
      </c>
      <c r="AY65">
        <v>0</v>
      </c>
      <c r="AZ65">
        <v>0</v>
      </c>
      <c r="BA65">
        <v>21.24</v>
      </c>
      <c r="BB65">
        <v>0.97</v>
      </c>
      <c r="BC65">
        <v>0</v>
      </c>
      <c r="BD65">
        <v>193.08</v>
      </c>
      <c r="BE65">
        <v>48.27</v>
      </c>
      <c r="BF65">
        <v>164.12</v>
      </c>
      <c r="BG65">
        <v>4.17</v>
      </c>
      <c r="BH65">
        <v>0.97</v>
      </c>
      <c r="BI65">
        <v>0</v>
      </c>
      <c r="BJ65">
        <v>257.76</v>
      </c>
      <c r="BK65">
        <v>84.94</v>
      </c>
      <c r="BL65">
        <v>0.98</v>
      </c>
      <c r="BM65">
        <v>1.01</v>
      </c>
      <c r="BN65">
        <v>0.61</v>
      </c>
      <c r="BO65">
        <v>0</v>
      </c>
      <c r="BP65">
        <v>0</v>
      </c>
      <c r="BQ65">
        <v>0.52</v>
      </c>
      <c r="BR65">
        <v>0</v>
      </c>
      <c r="BS65">
        <v>0.95</v>
      </c>
      <c r="BT65">
        <v>6.76</v>
      </c>
      <c r="BU65">
        <v>38.619999999999997</v>
      </c>
      <c r="BV65">
        <v>0</v>
      </c>
      <c r="BW65">
        <v>141.91</v>
      </c>
      <c r="BX65">
        <v>15.76</v>
      </c>
      <c r="BY65">
        <v>0</v>
      </c>
      <c r="BZ65">
        <v>140</v>
      </c>
      <c r="CA65">
        <v>60</v>
      </c>
    </row>
    <row r="66" spans="7:79">
      <c r="G66" t="s">
        <v>108</v>
      </c>
      <c r="H66" s="73">
        <v>1099.52</v>
      </c>
      <c r="I66" s="46">
        <v>383.45000000000005</v>
      </c>
      <c r="J66" s="46">
        <v>452.99</v>
      </c>
      <c r="K66" s="46">
        <v>93.65</v>
      </c>
      <c r="L66" s="46">
        <v>11.02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77.23</v>
      </c>
      <c r="X66">
        <v>7.72</v>
      </c>
      <c r="Y66">
        <v>45.37</v>
      </c>
      <c r="Z66">
        <v>0</v>
      </c>
      <c r="AA66">
        <v>18.2</v>
      </c>
      <c r="AB66">
        <v>24.14</v>
      </c>
      <c r="AC66">
        <v>24.14</v>
      </c>
      <c r="AD66">
        <v>0</v>
      </c>
      <c r="AE66">
        <v>24.14</v>
      </c>
      <c r="AF66">
        <v>0</v>
      </c>
      <c r="AG66">
        <v>48.27</v>
      </c>
      <c r="AH66">
        <v>62.75</v>
      </c>
      <c r="AI66">
        <v>18.34</v>
      </c>
      <c r="AJ66">
        <v>63.72</v>
      </c>
      <c r="AK66">
        <v>0</v>
      </c>
      <c r="AL66">
        <v>0.38</v>
      </c>
      <c r="AM66">
        <v>0</v>
      </c>
      <c r="AN66">
        <v>62.99</v>
      </c>
      <c r="AO66">
        <v>23.1</v>
      </c>
      <c r="AP66">
        <v>0.61</v>
      </c>
      <c r="AQ66">
        <v>21.53</v>
      </c>
      <c r="AR66">
        <v>42.47</v>
      </c>
      <c r="AS66">
        <v>147.46</v>
      </c>
      <c r="AT66">
        <v>22.2</v>
      </c>
      <c r="AU66">
        <v>106.19</v>
      </c>
      <c r="AV66">
        <v>0.98</v>
      </c>
      <c r="AW66">
        <v>9.65</v>
      </c>
      <c r="AX66">
        <v>4.83</v>
      </c>
      <c r="AY66">
        <v>0</v>
      </c>
      <c r="AZ66">
        <v>0</v>
      </c>
      <c r="BA66">
        <v>21.24</v>
      </c>
      <c r="BB66">
        <v>0.97</v>
      </c>
      <c r="BC66">
        <v>0</v>
      </c>
      <c r="BD66">
        <v>193.08</v>
      </c>
      <c r="BE66">
        <v>48.27</v>
      </c>
      <c r="BF66">
        <v>164.12</v>
      </c>
      <c r="BG66">
        <v>6.19</v>
      </c>
      <c r="BH66">
        <v>0.97</v>
      </c>
      <c r="BI66">
        <v>0</v>
      </c>
      <c r="BJ66">
        <v>257.76</v>
      </c>
      <c r="BK66">
        <v>84.94</v>
      </c>
      <c r="BL66">
        <v>0.98</v>
      </c>
      <c r="BM66">
        <v>1.01</v>
      </c>
      <c r="BN66">
        <v>0.61</v>
      </c>
      <c r="BO66">
        <v>0</v>
      </c>
      <c r="BP66">
        <v>0</v>
      </c>
      <c r="BQ66">
        <v>0.52</v>
      </c>
      <c r="BR66">
        <v>0</v>
      </c>
      <c r="BS66">
        <v>0.95</v>
      </c>
      <c r="BT66">
        <v>6.76</v>
      </c>
      <c r="BU66">
        <v>38.619999999999997</v>
      </c>
      <c r="BV66">
        <v>19.559999999999999</v>
      </c>
      <c r="BW66">
        <v>141.91</v>
      </c>
      <c r="BX66">
        <v>15.76</v>
      </c>
      <c r="BY66">
        <v>0</v>
      </c>
      <c r="BZ66">
        <v>126</v>
      </c>
      <c r="CA66">
        <v>54</v>
      </c>
    </row>
    <row r="67" spans="7:79">
      <c r="G67" t="s">
        <v>109</v>
      </c>
      <c r="H67" s="73">
        <v>1095.2199999999998</v>
      </c>
      <c r="I67" s="46">
        <v>377.45000000000005</v>
      </c>
      <c r="J67" s="46">
        <v>452.99</v>
      </c>
      <c r="K67" s="46">
        <v>93.65</v>
      </c>
      <c r="L67" s="46">
        <v>9.41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77.23</v>
      </c>
      <c r="X67">
        <v>7.72</v>
      </c>
      <c r="Y67">
        <v>45.37</v>
      </c>
      <c r="Z67">
        <v>0</v>
      </c>
      <c r="AA67">
        <v>18.2</v>
      </c>
      <c r="AB67">
        <v>24.14</v>
      </c>
      <c r="AC67">
        <v>24.14</v>
      </c>
      <c r="AD67">
        <v>0</v>
      </c>
      <c r="AE67">
        <v>24.14</v>
      </c>
      <c r="AF67">
        <v>0</v>
      </c>
      <c r="AG67">
        <v>48.27</v>
      </c>
      <c r="AH67">
        <v>62.75</v>
      </c>
      <c r="AI67">
        <v>18.34</v>
      </c>
      <c r="AJ67">
        <v>58.89</v>
      </c>
      <c r="AK67">
        <v>0</v>
      </c>
      <c r="AL67">
        <v>0.38</v>
      </c>
      <c r="AM67">
        <v>0</v>
      </c>
      <c r="AN67">
        <v>62.99</v>
      </c>
      <c r="AO67">
        <v>23.1</v>
      </c>
      <c r="AP67">
        <v>0.61</v>
      </c>
      <c r="AQ67">
        <v>21.53</v>
      </c>
      <c r="AR67">
        <v>42.47</v>
      </c>
      <c r="AS67">
        <v>147.46</v>
      </c>
      <c r="AT67">
        <v>22.2</v>
      </c>
      <c r="AU67">
        <v>106.19</v>
      </c>
      <c r="AV67">
        <v>0.98</v>
      </c>
      <c r="AW67">
        <v>9.65</v>
      </c>
      <c r="AX67">
        <v>4.83</v>
      </c>
      <c r="AY67">
        <v>0</v>
      </c>
      <c r="AZ67">
        <v>0</v>
      </c>
      <c r="BA67">
        <v>21.24</v>
      </c>
      <c r="BB67">
        <v>0.82</v>
      </c>
      <c r="BC67">
        <v>0</v>
      </c>
      <c r="BD67">
        <v>193.08</v>
      </c>
      <c r="BE67">
        <v>48.27</v>
      </c>
      <c r="BF67">
        <v>164.12</v>
      </c>
      <c r="BG67">
        <v>4.58</v>
      </c>
      <c r="BH67">
        <v>0.97</v>
      </c>
      <c r="BI67">
        <v>0</v>
      </c>
      <c r="BJ67">
        <v>257.76</v>
      </c>
      <c r="BK67">
        <v>84.94</v>
      </c>
      <c r="BL67">
        <v>0.98</v>
      </c>
      <c r="BM67">
        <v>1.01</v>
      </c>
      <c r="BN67">
        <v>0.61</v>
      </c>
      <c r="BO67">
        <v>0</v>
      </c>
      <c r="BP67">
        <v>0</v>
      </c>
      <c r="BQ67">
        <v>0.52</v>
      </c>
      <c r="BR67">
        <v>0</v>
      </c>
      <c r="BS67">
        <v>0.95</v>
      </c>
      <c r="BT67">
        <v>6.76</v>
      </c>
      <c r="BU67">
        <v>38.619999999999997</v>
      </c>
      <c r="BV67">
        <v>34.24</v>
      </c>
      <c r="BW67">
        <v>141.91</v>
      </c>
      <c r="BX67">
        <v>15.76</v>
      </c>
      <c r="BY67">
        <v>0</v>
      </c>
      <c r="BZ67">
        <v>112</v>
      </c>
      <c r="CA67">
        <v>48</v>
      </c>
    </row>
    <row r="68" spans="7:79">
      <c r="G68" t="s">
        <v>110</v>
      </c>
      <c r="H68" s="73">
        <v>1095.48</v>
      </c>
      <c r="I68" s="46">
        <v>372.95000000000005</v>
      </c>
      <c r="J68" s="46">
        <v>452.99</v>
      </c>
      <c r="K68" s="46">
        <v>93.65</v>
      </c>
      <c r="L68" s="46">
        <v>6.67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77.23</v>
      </c>
      <c r="X68">
        <v>7.72</v>
      </c>
      <c r="Y68">
        <v>45.37</v>
      </c>
      <c r="Z68">
        <v>0</v>
      </c>
      <c r="AA68">
        <v>18.2</v>
      </c>
      <c r="AB68">
        <v>24.14</v>
      </c>
      <c r="AC68">
        <v>24.14</v>
      </c>
      <c r="AD68">
        <v>0</v>
      </c>
      <c r="AE68">
        <v>24.14</v>
      </c>
      <c r="AF68">
        <v>0</v>
      </c>
      <c r="AG68">
        <v>48.27</v>
      </c>
      <c r="AH68">
        <v>62.75</v>
      </c>
      <c r="AI68">
        <v>18.34</v>
      </c>
      <c r="AJ68">
        <v>58.89</v>
      </c>
      <c r="AK68">
        <v>0</v>
      </c>
      <c r="AL68">
        <v>0.38</v>
      </c>
      <c r="AM68">
        <v>0</v>
      </c>
      <c r="AN68">
        <v>62.99</v>
      </c>
      <c r="AO68">
        <v>23.1</v>
      </c>
      <c r="AP68">
        <v>0.61</v>
      </c>
      <c r="AQ68">
        <v>21.53</v>
      </c>
      <c r="AR68">
        <v>42.47</v>
      </c>
      <c r="AS68">
        <v>147.46</v>
      </c>
      <c r="AT68">
        <v>22.2</v>
      </c>
      <c r="AU68">
        <v>106.19</v>
      </c>
      <c r="AV68">
        <v>0.98</v>
      </c>
      <c r="AW68">
        <v>9.65</v>
      </c>
      <c r="AX68">
        <v>4.83</v>
      </c>
      <c r="AY68">
        <v>0</v>
      </c>
      <c r="AZ68">
        <v>0</v>
      </c>
      <c r="BA68">
        <v>21.24</v>
      </c>
      <c r="BB68">
        <v>0.82</v>
      </c>
      <c r="BC68">
        <v>0</v>
      </c>
      <c r="BD68">
        <v>193.08</v>
      </c>
      <c r="BE68">
        <v>48.27</v>
      </c>
      <c r="BF68">
        <v>164.12</v>
      </c>
      <c r="BG68">
        <v>1.84</v>
      </c>
      <c r="BH68">
        <v>0.97</v>
      </c>
      <c r="BI68">
        <v>0</v>
      </c>
      <c r="BJ68">
        <v>257.76</v>
      </c>
      <c r="BK68">
        <v>84.94</v>
      </c>
      <c r="BL68">
        <v>0.98</v>
      </c>
      <c r="BM68">
        <v>1.01</v>
      </c>
      <c r="BN68">
        <v>0.61</v>
      </c>
      <c r="BO68">
        <v>0</v>
      </c>
      <c r="BP68">
        <v>0</v>
      </c>
      <c r="BQ68">
        <v>0.52</v>
      </c>
      <c r="BR68">
        <v>0</v>
      </c>
      <c r="BS68">
        <v>0.95</v>
      </c>
      <c r="BT68">
        <v>6.76</v>
      </c>
      <c r="BU68">
        <v>38.619999999999997</v>
      </c>
      <c r="BV68">
        <v>45</v>
      </c>
      <c r="BW68">
        <v>141.91</v>
      </c>
      <c r="BX68">
        <v>15.76</v>
      </c>
      <c r="BY68">
        <v>0</v>
      </c>
      <c r="BZ68">
        <v>101.5</v>
      </c>
      <c r="CA68">
        <v>43.5</v>
      </c>
    </row>
    <row r="69" spans="7:79">
      <c r="G69" t="s">
        <v>111</v>
      </c>
      <c r="H69" s="73">
        <v>1084.75</v>
      </c>
      <c r="I69" s="46">
        <v>366.95000000000005</v>
      </c>
      <c r="J69" s="46">
        <v>452.99</v>
      </c>
      <c r="K69" s="46">
        <v>93.65</v>
      </c>
      <c r="L69" s="46">
        <v>5.72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77.23</v>
      </c>
      <c r="X69">
        <v>7.72</v>
      </c>
      <c r="Y69">
        <v>45.37</v>
      </c>
      <c r="Z69">
        <v>0</v>
      </c>
      <c r="AA69">
        <v>18.2</v>
      </c>
      <c r="AB69">
        <v>24.14</v>
      </c>
      <c r="AC69">
        <v>24.14</v>
      </c>
      <c r="AD69">
        <v>0</v>
      </c>
      <c r="AE69">
        <v>24.14</v>
      </c>
      <c r="AF69">
        <v>0</v>
      </c>
      <c r="AG69">
        <v>48.27</v>
      </c>
      <c r="AH69">
        <v>62.75</v>
      </c>
      <c r="AI69">
        <v>18.34</v>
      </c>
      <c r="AJ69">
        <v>58.89</v>
      </c>
      <c r="AK69">
        <v>0</v>
      </c>
      <c r="AL69">
        <v>0.38</v>
      </c>
      <c r="AM69">
        <v>0</v>
      </c>
      <c r="AN69">
        <v>62.99</v>
      </c>
      <c r="AO69">
        <v>23.1</v>
      </c>
      <c r="AP69">
        <v>0.61</v>
      </c>
      <c r="AQ69">
        <v>21.53</v>
      </c>
      <c r="AR69">
        <v>42.47</v>
      </c>
      <c r="AS69">
        <v>147.46</v>
      </c>
      <c r="AT69">
        <v>22.2</v>
      </c>
      <c r="AU69">
        <v>106.19</v>
      </c>
      <c r="AV69">
        <v>0.98</v>
      </c>
      <c r="AW69">
        <v>9.65</v>
      </c>
      <c r="AX69">
        <v>4.83</v>
      </c>
      <c r="AY69">
        <v>0</v>
      </c>
      <c r="AZ69">
        <v>0</v>
      </c>
      <c r="BA69">
        <v>21.24</v>
      </c>
      <c r="BB69">
        <v>0.82</v>
      </c>
      <c r="BC69">
        <v>0</v>
      </c>
      <c r="BD69">
        <v>193.08</v>
      </c>
      <c r="BE69">
        <v>48.27</v>
      </c>
      <c r="BF69">
        <v>164.12</v>
      </c>
      <c r="BG69">
        <v>0.89</v>
      </c>
      <c r="BH69">
        <v>0.97</v>
      </c>
      <c r="BI69">
        <v>48.27</v>
      </c>
      <c r="BJ69">
        <v>257.76</v>
      </c>
      <c r="BK69">
        <v>84.94</v>
      </c>
      <c r="BL69">
        <v>0.98</v>
      </c>
      <c r="BM69">
        <v>1.01</v>
      </c>
      <c r="BN69">
        <v>0.61</v>
      </c>
      <c r="BO69">
        <v>0</v>
      </c>
      <c r="BP69">
        <v>0</v>
      </c>
      <c r="BQ69">
        <v>0.52</v>
      </c>
      <c r="BR69">
        <v>0</v>
      </c>
      <c r="BS69">
        <v>0.95</v>
      </c>
      <c r="BT69">
        <v>6.76</v>
      </c>
      <c r="BU69">
        <v>38.619999999999997</v>
      </c>
      <c r="BV69">
        <v>0</v>
      </c>
      <c r="BW69">
        <v>141.91</v>
      </c>
      <c r="BX69">
        <v>15.76</v>
      </c>
      <c r="BY69">
        <v>0</v>
      </c>
      <c r="BZ69">
        <v>87.5</v>
      </c>
      <c r="CA69">
        <v>37.5</v>
      </c>
    </row>
    <row r="70" spans="7:79">
      <c r="G70" t="s">
        <v>112</v>
      </c>
      <c r="H70" s="73">
        <v>1083.48</v>
      </c>
      <c r="I70" s="46">
        <v>363.05000000000007</v>
      </c>
      <c r="J70" s="46">
        <v>452.99</v>
      </c>
      <c r="K70" s="46">
        <v>93.65</v>
      </c>
      <c r="L70" s="46">
        <v>5.91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77.23</v>
      </c>
      <c r="X70">
        <v>7.72</v>
      </c>
      <c r="Y70">
        <v>45.37</v>
      </c>
      <c r="Z70">
        <v>0</v>
      </c>
      <c r="AA70">
        <v>18.2</v>
      </c>
      <c r="AB70">
        <v>24.14</v>
      </c>
      <c r="AC70">
        <v>24.14</v>
      </c>
      <c r="AD70">
        <v>0</v>
      </c>
      <c r="AE70">
        <v>24.14</v>
      </c>
      <c r="AF70">
        <v>0</v>
      </c>
      <c r="AG70">
        <v>48.27</v>
      </c>
      <c r="AH70">
        <v>62.75</v>
      </c>
      <c r="AI70">
        <v>18.34</v>
      </c>
      <c r="AJ70">
        <v>58.89</v>
      </c>
      <c r="AK70">
        <v>0</v>
      </c>
      <c r="AL70">
        <v>0.38</v>
      </c>
      <c r="AM70">
        <v>0</v>
      </c>
      <c r="AN70">
        <v>62.99</v>
      </c>
      <c r="AO70">
        <v>23.1</v>
      </c>
      <c r="AP70">
        <v>0.61</v>
      </c>
      <c r="AQ70">
        <v>21.53</v>
      </c>
      <c r="AR70">
        <v>42.47</v>
      </c>
      <c r="AS70">
        <v>147.46</v>
      </c>
      <c r="AT70">
        <v>22.2</v>
      </c>
      <c r="AU70">
        <v>106.19</v>
      </c>
      <c r="AV70">
        <v>0.98</v>
      </c>
      <c r="AW70">
        <v>9.65</v>
      </c>
      <c r="AX70">
        <v>4.83</v>
      </c>
      <c r="AY70">
        <v>0</v>
      </c>
      <c r="AZ70">
        <v>0</v>
      </c>
      <c r="BA70">
        <v>21.24</v>
      </c>
      <c r="BB70">
        <v>0.82</v>
      </c>
      <c r="BC70">
        <v>0</v>
      </c>
      <c r="BD70">
        <v>193.08</v>
      </c>
      <c r="BE70">
        <v>48.27</v>
      </c>
      <c r="BF70">
        <v>164.12</v>
      </c>
      <c r="BG70">
        <v>1.08</v>
      </c>
      <c r="BH70">
        <v>0.97</v>
      </c>
      <c r="BI70">
        <v>48.27</v>
      </c>
      <c r="BJ70">
        <v>257.76</v>
      </c>
      <c r="BK70">
        <v>84.94</v>
      </c>
      <c r="BL70">
        <v>0.98</v>
      </c>
      <c r="BM70">
        <v>1.01</v>
      </c>
      <c r="BN70">
        <v>0.61</v>
      </c>
      <c r="BO70">
        <v>0</v>
      </c>
      <c r="BP70">
        <v>0</v>
      </c>
      <c r="BQ70">
        <v>0.52</v>
      </c>
      <c r="BR70">
        <v>0</v>
      </c>
      <c r="BS70">
        <v>0.95</v>
      </c>
      <c r="BT70">
        <v>6.76</v>
      </c>
      <c r="BU70">
        <v>38.619999999999997</v>
      </c>
      <c r="BV70">
        <v>7.83</v>
      </c>
      <c r="BW70">
        <v>141.91</v>
      </c>
      <c r="BX70">
        <v>15.76</v>
      </c>
      <c r="BY70">
        <v>0</v>
      </c>
      <c r="BZ70">
        <v>78.400000000000006</v>
      </c>
      <c r="CA70">
        <v>33.6</v>
      </c>
    </row>
    <row r="71" spans="7:79">
      <c r="G71" t="s">
        <v>113</v>
      </c>
      <c r="H71" s="73">
        <v>1060.6400000000001</v>
      </c>
      <c r="I71" s="46">
        <v>300.63</v>
      </c>
      <c r="J71" s="46">
        <v>452.99</v>
      </c>
      <c r="K71" s="46">
        <v>69.510000000000005</v>
      </c>
      <c r="L71" s="46">
        <v>6.28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77.23</v>
      </c>
      <c r="X71">
        <v>7.72</v>
      </c>
      <c r="Y71">
        <v>45.37</v>
      </c>
      <c r="Z71">
        <v>0</v>
      </c>
      <c r="AA71">
        <v>18.2</v>
      </c>
      <c r="AB71">
        <v>24.14</v>
      </c>
      <c r="AC71">
        <v>0</v>
      </c>
      <c r="AD71">
        <v>0</v>
      </c>
      <c r="AE71">
        <v>24.14</v>
      </c>
      <c r="AF71">
        <v>0</v>
      </c>
      <c r="AG71">
        <v>48.27</v>
      </c>
      <c r="AH71">
        <v>62.75</v>
      </c>
      <c r="AI71">
        <v>18.34</v>
      </c>
      <c r="AJ71">
        <v>58.89</v>
      </c>
      <c r="AK71">
        <v>0</v>
      </c>
      <c r="AL71">
        <v>0.38</v>
      </c>
      <c r="AM71">
        <v>0</v>
      </c>
      <c r="AN71">
        <v>62.99</v>
      </c>
      <c r="AO71">
        <v>0</v>
      </c>
      <c r="AP71">
        <v>0.61</v>
      </c>
      <c r="AQ71">
        <v>21.53</v>
      </c>
      <c r="AR71">
        <v>42.47</v>
      </c>
      <c r="AS71">
        <v>147.46</v>
      </c>
      <c r="AT71">
        <v>22.2</v>
      </c>
      <c r="AU71">
        <v>48.27</v>
      </c>
      <c r="AV71">
        <v>0.98</v>
      </c>
      <c r="AW71">
        <v>9.65</v>
      </c>
      <c r="AX71">
        <v>4.83</v>
      </c>
      <c r="AY71">
        <v>0</v>
      </c>
      <c r="AZ71">
        <v>0</v>
      </c>
      <c r="BA71">
        <v>21.24</v>
      </c>
      <c r="BB71">
        <v>0.82</v>
      </c>
      <c r="BC71">
        <v>0</v>
      </c>
      <c r="BD71">
        <v>193.08</v>
      </c>
      <c r="BE71">
        <v>48.27</v>
      </c>
      <c r="BF71">
        <v>164.12</v>
      </c>
      <c r="BG71">
        <v>1.45</v>
      </c>
      <c r="BH71">
        <v>0.97</v>
      </c>
      <c r="BI71">
        <v>48.27</v>
      </c>
      <c r="BJ71">
        <v>257.76</v>
      </c>
      <c r="BK71">
        <v>84.94</v>
      </c>
      <c r="BL71">
        <v>0.98</v>
      </c>
      <c r="BM71">
        <v>1.01</v>
      </c>
      <c r="BN71">
        <v>0.61</v>
      </c>
      <c r="BO71">
        <v>0</v>
      </c>
      <c r="BP71">
        <v>0</v>
      </c>
      <c r="BQ71">
        <v>0.52</v>
      </c>
      <c r="BR71">
        <v>0</v>
      </c>
      <c r="BS71">
        <v>0.95</v>
      </c>
      <c r="BT71">
        <v>6.76</v>
      </c>
      <c r="BU71">
        <v>38.619999999999997</v>
      </c>
      <c r="BV71">
        <v>18.59</v>
      </c>
      <c r="BW71">
        <v>141.91</v>
      </c>
      <c r="BX71">
        <v>15.76</v>
      </c>
      <c r="BY71">
        <v>0</v>
      </c>
      <c r="BZ71">
        <v>67.900000000000006</v>
      </c>
      <c r="CA71">
        <v>29.1</v>
      </c>
    </row>
    <row r="72" spans="7:79">
      <c r="G72" t="s">
        <v>114</v>
      </c>
      <c r="H72" s="73">
        <v>1051.73</v>
      </c>
      <c r="I72" s="46">
        <v>295.52999999999997</v>
      </c>
      <c r="J72" s="46">
        <v>452.99</v>
      </c>
      <c r="K72" s="46">
        <v>69.510000000000005</v>
      </c>
      <c r="L72" s="46">
        <v>5.91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77.23</v>
      </c>
      <c r="X72">
        <v>7.72</v>
      </c>
      <c r="Y72">
        <v>45.37</v>
      </c>
      <c r="Z72">
        <v>0</v>
      </c>
      <c r="AA72">
        <v>18.2</v>
      </c>
      <c r="AB72">
        <v>24.14</v>
      </c>
      <c r="AC72">
        <v>0</v>
      </c>
      <c r="AD72">
        <v>0</v>
      </c>
      <c r="AE72">
        <v>24.14</v>
      </c>
      <c r="AF72">
        <v>0</v>
      </c>
      <c r="AG72">
        <v>48.27</v>
      </c>
      <c r="AH72">
        <v>62.75</v>
      </c>
      <c r="AI72">
        <v>18.34</v>
      </c>
      <c r="AJ72">
        <v>54.06</v>
      </c>
      <c r="AK72">
        <v>0</v>
      </c>
      <c r="AL72">
        <v>0.38</v>
      </c>
      <c r="AM72">
        <v>0</v>
      </c>
      <c r="AN72">
        <v>62.99</v>
      </c>
      <c r="AO72">
        <v>0</v>
      </c>
      <c r="AP72">
        <v>0.61</v>
      </c>
      <c r="AQ72">
        <v>21.53</v>
      </c>
      <c r="AR72">
        <v>42.47</v>
      </c>
      <c r="AS72">
        <v>147.46</v>
      </c>
      <c r="AT72">
        <v>22.2</v>
      </c>
      <c r="AU72">
        <v>48.27</v>
      </c>
      <c r="AV72">
        <v>0.98</v>
      </c>
      <c r="AW72">
        <v>9.65</v>
      </c>
      <c r="AX72">
        <v>4.83</v>
      </c>
      <c r="AY72">
        <v>0</v>
      </c>
      <c r="AZ72">
        <v>0</v>
      </c>
      <c r="BA72">
        <v>21.24</v>
      </c>
      <c r="BB72">
        <v>0.82</v>
      </c>
      <c r="BC72">
        <v>0</v>
      </c>
      <c r="BD72">
        <v>193.08</v>
      </c>
      <c r="BE72">
        <v>48.27</v>
      </c>
      <c r="BF72">
        <v>164.12</v>
      </c>
      <c r="BG72">
        <v>1.08</v>
      </c>
      <c r="BH72">
        <v>0.97</v>
      </c>
      <c r="BI72">
        <v>48.27</v>
      </c>
      <c r="BJ72">
        <v>257.76</v>
      </c>
      <c r="BK72">
        <v>84.94</v>
      </c>
      <c r="BL72">
        <v>0.98</v>
      </c>
      <c r="BM72">
        <v>1.01</v>
      </c>
      <c r="BN72">
        <v>0.61</v>
      </c>
      <c r="BO72">
        <v>0</v>
      </c>
      <c r="BP72">
        <v>0</v>
      </c>
      <c r="BQ72">
        <v>0.52</v>
      </c>
      <c r="BR72">
        <v>0</v>
      </c>
      <c r="BS72">
        <v>0.95</v>
      </c>
      <c r="BT72">
        <v>6.76</v>
      </c>
      <c r="BU72">
        <v>38.619999999999997</v>
      </c>
      <c r="BV72">
        <v>26.41</v>
      </c>
      <c r="BW72">
        <v>141.91</v>
      </c>
      <c r="BX72">
        <v>15.76</v>
      </c>
      <c r="BY72">
        <v>0</v>
      </c>
      <c r="BZ72">
        <v>56</v>
      </c>
      <c r="CA72">
        <v>24</v>
      </c>
    </row>
    <row r="73" spans="7:79">
      <c r="G73" t="s">
        <v>115</v>
      </c>
      <c r="H73" s="73">
        <v>1059.1000000000001</v>
      </c>
      <c r="I73" s="46">
        <v>286.52999999999997</v>
      </c>
      <c r="J73" s="46">
        <v>452.99</v>
      </c>
      <c r="K73" s="46">
        <v>69.510000000000005</v>
      </c>
      <c r="L73" s="46">
        <v>5.3100000000000005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77.23</v>
      </c>
      <c r="X73">
        <v>7.72</v>
      </c>
      <c r="Y73">
        <v>45.37</v>
      </c>
      <c r="Z73">
        <v>0</v>
      </c>
      <c r="AA73">
        <v>18.2</v>
      </c>
      <c r="AB73">
        <v>24.14</v>
      </c>
      <c r="AC73">
        <v>0</v>
      </c>
      <c r="AD73">
        <v>0</v>
      </c>
      <c r="AE73">
        <v>24.14</v>
      </c>
      <c r="AF73">
        <v>0</v>
      </c>
      <c r="AG73">
        <v>48.27</v>
      </c>
      <c r="AH73">
        <v>62.75</v>
      </c>
      <c r="AI73">
        <v>18.34</v>
      </c>
      <c r="AJ73">
        <v>54.06</v>
      </c>
      <c r="AK73">
        <v>0</v>
      </c>
      <c r="AL73">
        <v>0.38</v>
      </c>
      <c r="AM73">
        <v>0</v>
      </c>
      <c r="AN73">
        <v>62.99</v>
      </c>
      <c r="AO73">
        <v>0</v>
      </c>
      <c r="AP73">
        <v>0.61</v>
      </c>
      <c r="AQ73">
        <v>21.53</v>
      </c>
      <c r="AR73">
        <v>42.47</v>
      </c>
      <c r="AS73">
        <v>147.46</v>
      </c>
      <c r="AT73">
        <v>22.2</v>
      </c>
      <c r="AU73">
        <v>48.27</v>
      </c>
      <c r="AV73">
        <v>0.98</v>
      </c>
      <c r="AW73">
        <v>9.65</v>
      </c>
      <c r="AX73">
        <v>4.83</v>
      </c>
      <c r="AY73">
        <v>0</v>
      </c>
      <c r="AZ73">
        <v>0</v>
      </c>
      <c r="BA73">
        <v>21.24</v>
      </c>
      <c r="BB73">
        <v>0.82</v>
      </c>
      <c r="BC73">
        <v>0</v>
      </c>
      <c r="BD73">
        <v>193.08</v>
      </c>
      <c r="BE73">
        <v>48.27</v>
      </c>
      <c r="BF73">
        <v>164.12</v>
      </c>
      <c r="BG73">
        <v>0.48</v>
      </c>
      <c r="BH73">
        <v>0.97</v>
      </c>
      <c r="BI73">
        <v>48.27</v>
      </c>
      <c r="BJ73">
        <v>257.76</v>
      </c>
      <c r="BK73">
        <v>84.94</v>
      </c>
      <c r="BL73">
        <v>0.98</v>
      </c>
      <c r="BM73">
        <v>1.01</v>
      </c>
      <c r="BN73">
        <v>0.61</v>
      </c>
      <c r="BO73">
        <v>0</v>
      </c>
      <c r="BP73">
        <v>0</v>
      </c>
      <c r="BQ73">
        <v>0.52</v>
      </c>
      <c r="BR73">
        <v>0</v>
      </c>
      <c r="BS73">
        <v>0.95</v>
      </c>
      <c r="BT73">
        <v>6.76</v>
      </c>
      <c r="BU73">
        <v>38.619999999999997</v>
      </c>
      <c r="BV73">
        <v>54.78</v>
      </c>
      <c r="BW73">
        <v>141.91</v>
      </c>
      <c r="BX73">
        <v>15.76</v>
      </c>
      <c r="BY73">
        <v>0</v>
      </c>
      <c r="BZ73">
        <v>35</v>
      </c>
      <c r="CA73">
        <v>15</v>
      </c>
    </row>
    <row r="74" spans="7:79">
      <c r="G74" t="s">
        <v>116</v>
      </c>
      <c r="H74" s="73">
        <v>1055.6000000000001</v>
      </c>
      <c r="I74" s="46">
        <v>285.02999999999997</v>
      </c>
      <c r="J74" s="46">
        <v>452.99</v>
      </c>
      <c r="K74" s="46">
        <v>69.510000000000005</v>
      </c>
      <c r="L74" s="46">
        <v>5.0200000000000005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77.23</v>
      </c>
      <c r="X74">
        <v>7.72</v>
      </c>
      <c r="Y74">
        <v>45.37</v>
      </c>
      <c r="Z74">
        <v>0</v>
      </c>
      <c r="AA74">
        <v>18.2</v>
      </c>
      <c r="AB74">
        <v>24.14</v>
      </c>
      <c r="AC74">
        <v>0</v>
      </c>
      <c r="AD74">
        <v>0</v>
      </c>
      <c r="AE74">
        <v>24.14</v>
      </c>
      <c r="AF74">
        <v>0</v>
      </c>
      <c r="AG74">
        <v>48.27</v>
      </c>
      <c r="AH74">
        <v>62.75</v>
      </c>
      <c r="AI74">
        <v>18.34</v>
      </c>
      <c r="AJ74">
        <v>54.06</v>
      </c>
      <c r="AK74">
        <v>0</v>
      </c>
      <c r="AL74">
        <v>0.38</v>
      </c>
      <c r="AM74">
        <v>0</v>
      </c>
      <c r="AN74">
        <v>62.99</v>
      </c>
      <c r="AO74">
        <v>0</v>
      </c>
      <c r="AP74">
        <v>0.61</v>
      </c>
      <c r="AQ74">
        <v>21.53</v>
      </c>
      <c r="AR74">
        <v>42.47</v>
      </c>
      <c r="AS74">
        <v>147.46</v>
      </c>
      <c r="AT74">
        <v>22.2</v>
      </c>
      <c r="AU74">
        <v>48.27</v>
      </c>
      <c r="AV74">
        <v>0.98</v>
      </c>
      <c r="AW74">
        <v>9.65</v>
      </c>
      <c r="AX74">
        <v>4.83</v>
      </c>
      <c r="AY74">
        <v>0</v>
      </c>
      <c r="AZ74">
        <v>0</v>
      </c>
      <c r="BA74">
        <v>21.24</v>
      </c>
      <c r="BB74">
        <v>0.82</v>
      </c>
      <c r="BC74">
        <v>0</v>
      </c>
      <c r="BD74">
        <v>193.08</v>
      </c>
      <c r="BE74">
        <v>48.27</v>
      </c>
      <c r="BF74">
        <v>164.12</v>
      </c>
      <c r="BG74">
        <v>0.19</v>
      </c>
      <c r="BH74">
        <v>0.97</v>
      </c>
      <c r="BI74">
        <v>48.27</v>
      </c>
      <c r="BJ74">
        <v>257.76</v>
      </c>
      <c r="BK74">
        <v>84.94</v>
      </c>
      <c r="BL74">
        <v>0.98</v>
      </c>
      <c r="BM74">
        <v>1.01</v>
      </c>
      <c r="BN74">
        <v>0.61</v>
      </c>
      <c r="BO74">
        <v>0</v>
      </c>
      <c r="BP74">
        <v>0</v>
      </c>
      <c r="BQ74">
        <v>0.52</v>
      </c>
      <c r="BR74">
        <v>0</v>
      </c>
      <c r="BS74">
        <v>0.95</v>
      </c>
      <c r="BT74">
        <v>6.76</v>
      </c>
      <c r="BU74">
        <v>38.619999999999997</v>
      </c>
      <c r="BV74">
        <v>54.78</v>
      </c>
      <c r="BW74">
        <v>141.91</v>
      </c>
      <c r="BX74">
        <v>15.76</v>
      </c>
      <c r="BY74">
        <v>0</v>
      </c>
      <c r="BZ74">
        <v>31.5</v>
      </c>
      <c r="CA74">
        <v>13.5</v>
      </c>
    </row>
    <row r="75" spans="7:79">
      <c r="G75" t="s">
        <v>117</v>
      </c>
      <c r="H75" s="73">
        <v>1070.4000000000001</v>
      </c>
      <c r="I75" s="46">
        <v>394.49</v>
      </c>
      <c r="J75" s="46">
        <v>452.99</v>
      </c>
      <c r="K75" s="46">
        <v>69.510000000000005</v>
      </c>
      <c r="L75" s="46">
        <v>4.83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77.23</v>
      </c>
      <c r="X75">
        <v>14.24</v>
      </c>
      <c r="Y75">
        <v>45.37</v>
      </c>
      <c r="Z75">
        <v>0</v>
      </c>
      <c r="AA75">
        <v>18.2</v>
      </c>
      <c r="AB75">
        <v>0</v>
      </c>
      <c r="AC75">
        <v>0</v>
      </c>
      <c r="AD75">
        <v>0</v>
      </c>
      <c r="AE75">
        <v>24.14</v>
      </c>
      <c r="AF75">
        <v>0</v>
      </c>
      <c r="AG75">
        <v>48.27</v>
      </c>
      <c r="AH75">
        <v>62.75</v>
      </c>
      <c r="AI75">
        <v>18.34</v>
      </c>
      <c r="AJ75">
        <v>195.98</v>
      </c>
      <c r="AK75">
        <v>36.42</v>
      </c>
      <c r="AL75">
        <v>0.38</v>
      </c>
      <c r="AM75">
        <v>0</v>
      </c>
      <c r="AN75">
        <v>62.99</v>
      </c>
      <c r="AO75">
        <v>0</v>
      </c>
      <c r="AP75">
        <v>0.61</v>
      </c>
      <c r="AQ75">
        <v>21.53</v>
      </c>
      <c r="AR75">
        <v>42.47</v>
      </c>
      <c r="AS75">
        <v>147.46</v>
      </c>
      <c r="AT75">
        <v>22.2</v>
      </c>
      <c r="AU75">
        <v>48.27</v>
      </c>
      <c r="AV75">
        <v>0.98</v>
      </c>
      <c r="AW75">
        <v>9.65</v>
      </c>
      <c r="AX75">
        <v>4.83</v>
      </c>
      <c r="AY75">
        <v>0</v>
      </c>
      <c r="AZ75">
        <v>0</v>
      </c>
      <c r="BA75">
        <v>21.24</v>
      </c>
      <c r="BB75">
        <v>0.87</v>
      </c>
      <c r="BC75">
        <v>0</v>
      </c>
      <c r="BD75">
        <v>193.08</v>
      </c>
      <c r="BE75">
        <v>48.27</v>
      </c>
      <c r="BF75">
        <v>164.12</v>
      </c>
      <c r="BG75">
        <v>0</v>
      </c>
      <c r="BH75">
        <v>0.97</v>
      </c>
      <c r="BI75">
        <v>0</v>
      </c>
      <c r="BJ75">
        <v>257.76</v>
      </c>
      <c r="BK75">
        <v>84.94</v>
      </c>
      <c r="BL75">
        <v>0.98</v>
      </c>
      <c r="BM75">
        <v>1.01</v>
      </c>
      <c r="BN75">
        <v>0.61</v>
      </c>
      <c r="BO75">
        <v>0</v>
      </c>
      <c r="BP75">
        <v>0</v>
      </c>
      <c r="BQ75">
        <v>0.52</v>
      </c>
      <c r="BR75">
        <v>66.52</v>
      </c>
      <c r="BS75">
        <v>0.95</v>
      </c>
      <c r="BT75">
        <v>6.76</v>
      </c>
      <c r="BU75">
        <v>38.619999999999997</v>
      </c>
      <c r="BV75">
        <v>0</v>
      </c>
      <c r="BW75">
        <v>141.91</v>
      </c>
      <c r="BX75">
        <v>15.78</v>
      </c>
      <c r="BY75">
        <v>0</v>
      </c>
      <c r="BZ75">
        <v>31.5</v>
      </c>
      <c r="CA75">
        <v>13.5</v>
      </c>
    </row>
    <row r="76" spans="7:79">
      <c r="G76" t="s">
        <v>118</v>
      </c>
      <c r="H76" s="73">
        <v>1049.8800000000001</v>
      </c>
      <c r="I76" s="46">
        <v>391.49</v>
      </c>
      <c r="J76" s="46">
        <v>452.99</v>
      </c>
      <c r="K76" s="46">
        <v>69.510000000000005</v>
      </c>
      <c r="L76" s="46">
        <v>4.83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77.23</v>
      </c>
      <c r="X76">
        <v>14.24</v>
      </c>
      <c r="Y76">
        <v>45.37</v>
      </c>
      <c r="Z76">
        <v>0</v>
      </c>
      <c r="AA76">
        <v>18.2</v>
      </c>
      <c r="AB76">
        <v>0</v>
      </c>
      <c r="AC76">
        <v>0</v>
      </c>
      <c r="AD76">
        <v>0</v>
      </c>
      <c r="AE76">
        <v>24.14</v>
      </c>
      <c r="AF76">
        <v>0</v>
      </c>
      <c r="AG76">
        <v>48.27</v>
      </c>
      <c r="AH76">
        <v>62.75</v>
      </c>
      <c r="AI76">
        <v>18.34</v>
      </c>
      <c r="AJ76">
        <v>182.46</v>
      </c>
      <c r="AK76">
        <v>36.42</v>
      </c>
      <c r="AL76">
        <v>0.38</v>
      </c>
      <c r="AM76">
        <v>0</v>
      </c>
      <c r="AN76">
        <v>62.99</v>
      </c>
      <c r="AO76">
        <v>0</v>
      </c>
      <c r="AP76">
        <v>0.61</v>
      </c>
      <c r="AQ76">
        <v>21.53</v>
      </c>
      <c r="AR76">
        <v>42.47</v>
      </c>
      <c r="AS76">
        <v>147.46</v>
      </c>
      <c r="AT76">
        <v>22.2</v>
      </c>
      <c r="AU76">
        <v>48.27</v>
      </c>
      <c r="AV76">
        <v>0.98</v>
      </c>
      <c r="AW76">
        <v>9.65</v>
      </c>
      <c r="AX76">
        <v>4.83</v>
      </c>
      <c r="AY76">
        <v>0</v>
      </c>
      <c r="AZ76">
        <v>0</v>
      </c>
      <c r="BA76">
        <v>21.24</v>
      </c>
      <c r="BB76">
        <v>0.87</v>
      </c>
      <c r="BC76">
        <v>0</v>
      </c>
      <c r="BD76">
        <v>193.08</v>
      </c>
      <c r="BE76">
        <v>48.27</v>
      </c>
      <c r="BF76">
        <v>164.12</v>
      </c>
      <c r="BG76">
        <v>0</v>
      </c>
      <c r="BH76">
        <v>0.97</v>
      </c>
      <c r="BI76">
        <v>0</v>
      </c>
      <c r="BJ76">
        <v>257.76</v>
      </c>
      <c r="BK76">
        <v>84.94</v>
      </c>
      <c r="BL76">
        <v>0.98</v>
      </c>
      <c r="BM76">
        <v>1.01</v>
      </c>
      <c r="BN76">
        <v>0.61</v>
      </c>
      <c r="BO76">
        <v>0</v>
      </c>
      <c r="BP76">
        <v>0</v>
      </c>
      <c r="BQ76">
        <v>0.52</v>
      </c>
      <c r="BR76">
        <v>66.52</v>
      </c>
      <c r="BS76">
        <v>0.95</v>
      </c>
      <c r="BT76">
        <v>6.76</v>
      </c>
      <c r="BU76">
        <v>38.619999999999997</v>
      </c>
      <c r="BV76">
        <v>0</v>
      </c>
      <c r="BW76">
        <v>141.91</v>
      </c>
      <c r="BX76">
        <v>15.78</v>
      </c>
      <c r="BY76">
        <v>0</v>
      </c>
      <c r="BZ76">
        <v>24.5</v>
      </c>
      <c r="CA76">
        <v>10.5</v>
      </c>
    </row>
    <row r="77" spans="7:79">
      <c r="G77" t="s">
        <v>119</v>
      </c>
      <c r="H77" s="73">
        <v>1025.1399999999999</v>
      </c>
      <c r="I77" s="46">
        <v>389.99</v>
      </c>
      <c r="J77" s="46">
        <v>452.99</v>
      </c>
      <c r="K77" s="46">
        <v>69.510000000000005</v>
      </c>
      <c r="L77" s="46">
        <v>4.83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77.23</v>
      </c>
      <c r="X77">
        <v>14.24</v>
      </c>
      <c r="Y77">
        <v>45.37</v>
      </c>
      <c r="Z77">
        <v>0</v>
      </c>
      <c r="AA77">
        <v>18.2</v>
      </c>
      <c r="AB77">
        <v>0</v>
      </c>
      <c r="AC77">
        <v>0</v>
      </c>
      <c r="AD77">
        <v>0</v>
      </c>
      <c r="AE77">
        <v>24.14</v>
      </c>
      <c r="AF77">
        <v>0</v>
      </c>
      <c r="AG77">
        <v>48.27</v>
      </c>
      <c r="AH77">
        <v>62.75</v>
      </c>
      <c r="AI77">
        <v>18.34</v>
      </c>
      <c r="AJ77">
        <v>161.22</v>
      </c>
      <c r="AK77">
        <v>36.42</v>
      </c>
      <c r="AL77">
        <v>0.38</v>
      </c>
      <c r="AM77">
        <v>0</v>
      </c>
      <c r="AN77">
        <v>62.99</v>
      </c>
      <c r="AO77">
        <v>0</v>
      </c>
      <c r="AP77">
        <v>0.61</v>
      </c>
      <c r="AQ77">
        <v>21.53</v>
      </c>
      <c r="AR77">
        <v>42.47</v>
      </c>
      <c r="AS77">
        <v>147.46</v>
      </c>
      <c r="AT77">
        <v>22.2</v>
      </c>
      <c r="AU77">
        <v>48.27</v>
      </c>
      <c r="AV77">
        <v>0.98</v>
      </c>
      <c r="AW77">
        <v>9.65</v>
      </c>
      <c r="AX77">
        <v>4.83</v>
      </c>
      <c r="AY77">
        <v>0</v>
      </c>
      <c r="AZ77">
        <v>0</v>
      </c>
      <c r="BA77">
        <v>21.24</v>
      </c>
      <c r="BB77">
        <v>0.87</v>
      </c>
      <c r="BC77">
        <v>0</v>
      </c>
      <c r="BD77">
        <v>193.08</v>
      </c>
      <c r="BE77">
        <v>48.27</v>
      </c>
      <c r="BF77">
        <v>164.12</v>
      </c>
      <c r="BG77">
        <v>0</v>
      </c>
      <c r="BH77">
        <v>0.97</v>
      </c>
      <c r="BI77">
        <v>0</v>
      </c>
      <c r="BJ77">
        <v>257.76</v>
      </c>
      <c r="BK77">
        <v>84.94</v>
      </c>
      <c r="BL77">
        <v>0.98</v>
      </c>
      <c r="BM77">
        <v>1.01</v>
      </c>
      <c r="BN77">
        <v>0.61</v>
      </c>
      <c r="BO77">
        <v>0</v>
      </c>
      <c r="BP77">
        <v>0</v>
      </c>
      <c r="BQ77">
        <v>0.52</v>
      </c>
      <c r="BR77">
        <v>66.52</v>
      </c>
      <c r="BS77">
        <v>0.95</v>
      </c>
      <c r="BT77">
        <v>6.76</v>
      </c>
      <c r="BU77">
        <v>38.619999999999997</v>
      </c>
      <c r="BV77">
        <v>0</v>
      </c>
      <c r="BW77">
        <v>141.91</v>
      </c>
      <c r="BX77">
        <v>15.78</v>
      </c>
      <c r="BY77">
        <v>0</v>
      </c>
      <c r="BZ77">
        <v>21</v>
      </c>
      <c r="CA77">
        <v>9</v>
      </c>
    </row>
    <row r="78" spans="7:79">
      <c r="G78" t="s">
        <v>120</v>
      </c>
      <c r="H78" s="73">
        <v>1019.11</v>
      </c>
      <c r="I78" s="46">
        <v>386.99</v>
      </c>
      <c r="J78" s="46">
        <v>452.99</v>
      </c>
      <c r="K78" s="46">
        <v>69.510000000000005</v>
      </c>
      <c r="L78" s="46">
        <v>4.83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77.23</v>
      </c>
      <c r="X78">
        <v>14.24</v>
      </c>
      <c r="Y78">
        <v>45.37</v>
      </c>
      <c r="Z78">
        <v>0</v>
      </c>
      <c r="AA78">
        <v>18.2</v>
      </c>
      <c r="AB78">
        <v>0</v>
      </c>
      <c r="AC78">
        <v>0</v>
      </c>
      <c r="AD78">
        <v>0</v>
      </c>
      <c r="AE78">
        <v>24.14</v>
      </c>
      <c r="AF78">
        <v>0</v>
      </c>
      <c r="AG78">
        <v>48.27</v>
      </c>
      <c r="AH78">
        <v>62.75</v>
      </c>
      <c r="AI78">
        <v>18.34</v>
      </c>
      <c r="AJ78">
        <v>162.19</v>
      </c>
      <c r="AK78">
        <v>36.42</v>
      </c>
      <c r="AL78">
        <v>0.38</v>
      </c>
      <c r="AM78">
        <v>0</v>
      </c>
      <c r="AN78">
        <v>62.99</v>
      </c>
      <c r="AO78">
        <v>0</v>
      </c>
      <c r="AP78">
        <v>0.61</v>
      </c>
      <c r="AQ78">
        <v>21.53</v>
      </c>
      <c r="AR78">
        <v>42.47</v>
      </c>
      <c r="AS78">
        <v>147.46</v>
      </c>
      <c r="AT78">
        <v>22.2</v>
      </c>
      <c r="AU78">
        <v>48.27</v>
      </c>
      <c r="AV78">
        <v>0.98</v>
      </c>
      <c r="AW78">
        <v>9.65</v>
      </c>
      <c r="AX78">
        <v>4.83</v>
      </c>
      <c r="AY78">
        <v>0</v>
      </c>
      <c r="AZ78">
        <v>0</v>
      </c>
      <c r="BA78">
        <v>21.24</v>
      </c>
      <c r="BB78">
        <v>0.87</v>
      </c>
      <c r="BC78">
        <v>0</v>
      </c>
      <c r="BD78">
        <v>193.08</v>
      </c>
      <c r="BE78">
        <v>48.27</v>
      </c>
      <c r="BF78">
        <v>164.12</v>
      </c>
      <c r="BG78">
        <v>0</v>
      </c>
      <c r="BH78">
        <v>0.97</v>
      </c>
      <c r="BI78">
        <v>0</v>
      </c>
      <c r="BJ78">
        <v>257.76</v>
      </c>
      <c r="BK78">
        <v>84.94</v>
      </c>
      <c r="BL78">
        <v>0.98</v>
      </c>
      <c r="BM78">
        <v>1.01</v>
      </c>
      <c r="BN78">
        <v>0.61</v>
      </c>
      <c r="BO78">
        <v>0</v>
      </c>
      <c r="BP78">
        <v>0</v>
      </c>
      <c r="BQ78">
        <v>0.52</v>
      </c>
      <c r="BR78">
        <v>66.52</v>
      </c>
      <c r="BS78">
        <v>0.95</v>
      </c>
      <c r="BT78">
        <v>6.76</v>
      </c>
      <c r="BU78">
        <v>38.619999999999997</v>
      </c>
      <c r="BV78">
        <v>0</v>
      </c>
      <c r="BW78">
        <v>141.91</v>
      </c>
      <c r="BX78">
        <v>15.78</v>
      </c>
      <c r="BY78">
        <v>0</v>
      </c>
      <c r="BZ78">
        <v>14</v>
      </c>
      <c r="CA78">
        <v>6</v>
      </c>
    </row>
    <row r="79" spans="7:79">
      <c r="G79" t="s">
        <v>121</v>
      </c>
      <c r="H79" s="73">
        <v>1003.4700000000001</v>
      </c>
      <c r="I79" s="46">
        <v>327.02999999999997</v>
      </c>
      <c r="J79" s="46">
        <v>453.27</v>
      </c>
      <c r="K79" s="46">
        <v>69.510000000000005</v>
      </c>
      <c r="L79" s="46">
        <v>4.83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77.23</v>
      </c>
      <c r="X79">
        <v>14.24</v>
      </c>
      <c r="Y79">
        <v>45.37</v>
      </c>
      <c r="Z79">
        <v>0</v>
      </c>
      <c r="AA79">
        <v>18.48</v>
      </c>
      <c r="AB79">
        <v>0</v>
      </c>
      <c r="AC79">
        <v>0</v>
      </c>
      <c r="AD79">
        <v>0</v>
      </c>
      <c r="AE79">
        <v>24.14</v>
      </c>
      <c r="AF79">
        <v>0</v>
      </c>
      <c r="AG79">
        <v>48.27</v>
      </c>
      <c r="AH79">
        <v>62.75</v>
      </c>
      <c r="AI79">
        <v>0</v>
      </c>
      <c r="AJ79">
        <v>153.5</v>
      </c>
      <c r="AK79">
        <v>36.42</v>
      </c>
      <c r="AL79">
        <v>0.38</v>
      </c>
      <c r="AM79">
        <v>0</v>
      </c>
      <c r="AN79">
        <v>62.99</v>
      </c>
      <c r="AO79">
        <v>0</v>
      </c>
      <c r="AP79">
        <v>0.61</v>
      </c>
      <c r="AQ79">
        <v>21.53</v>
      </c>
      <c r="AR79">
        <v>42.47</v>
      </c>
      <c r="AS79">
        <v>147.46</v>
      </c>
      <c r="AT79">
        <v>22.2</v>
      </c>
      <c r="AU79">
        <v>48.27</v>
      </c>
      <c r="AV79">
        <v>0.98</v>
      </c>
      <c r="AW79">
        <v>9.65</v>
      </c>
      <c r="AX79">
        <v>4.83</v>
      </c>
      <c r="AY79">
        <v>0</v>
      </c>
      <c r="AZ79">
        <v>0</v>
      </c>
      <c r="BA79">
        <v>21.24</v>
      </c>
      <c r="BB79">
        <v>0.92</v>
      </c>
      <c r="BC79">
        <v>0</v>
      </c>
      <c r="BD79">
        <v>193.08</v>
      </c>
      <c r="BE79">
        <v>48.27</v>
      </c>
      <c r="BF79">
        <v>164.12</v>
      </c>
      <c r="BG79">
        <v>0</v>
      </c>
      <c r="BH79">
        <v>0.97</v>
      </c>
      <c r="BI79">
        <v>0</v>
      </c>
      <c r="BJ79">
        <v>257.76</v>
      </c>
      <c r="BK79">
        <v>84.94</v>
      </c>
      <c r="BL79">
        <v>0.98</v>
      </c>
      <c r="BM79">
        <v>1.01</v>
      </c>
      <c r="BN79">
        <v>0.61</v>
      </c>
      <c r="BO79">
        <v>0</v>
      </c>
      <c r="BP79">
        <v>0</v>
      </c>
      <c r="BQ79">
        <v>0.52</v>
      </c>
      <c r="BR79">
        <v>66.52</v>
      </c>
      <c r="BS79">
        <v>0.95</v>
      </c>
      <c r="BT79">
        <v>6.76</v>
      </c>
      <c r="BU79">
        <v>0</v>
      </c>
      <c r="BV79">
        <v>0</v>
      </c>
      <c r="BW79">
        <v>141.91</v>
      </c>
      <c r="BX79">
        <v>15.78</v>
      </c>
      <c r="BY79">
        <v>0</v>
      </c>
      <c r="BZ79">
        <v>7</v>
      </c>
      <c r="CA79">
        <v>3</v>
      </c>
    </row>
    <row r="80" spans="7:79">
      <c r="G80" t="s">
        <v>122</v>
      </c>
      <c r="H80" s="73">
        <v>1024.8</v>
      </c>
      <c r="I80" s="46">
        <v>325.83</v>
      </c>
      <c r="J80" s="46">
        <v>453.27</v>
      </c>
      <c r="K80" s="46">
        <v>69.510000000000005</v>
      </c>
      <c r="L80" s="46">
        <v>4.83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77.23</v>
      </c>
      <c r="X80">
        <v>14.24</v>
      </c>
      <c r="Y80">
        <v>45.37</v>
      </c>
      <c r="Z80">
        <v>0</v>
      </c>
      <c r="AA80">
        <v>18.48</v>
      </c>
      <c r="AB80">
        <v>0</v>
      </c>
      <c r="AC80">
        <v>0</v>
      </c>
      <c r="AD80">
        <v>0</v>
      </c>
      <c r="AE80">
        <v>24.14</v>
      </c>
      <c r="AF80">
        <v>0</v>
      </c>
      <c r="AG80">
        <v>48.27</v>
      </c>
      <c r="AH80">
        <v>62.75</v>
      </c>
      <c r="AI80">
        <v>0</v>
      </c>
      <c r="AJ80">
        <v>177.63</v>
      </c>
      <c r="AK80">
        <v>36.42</v>
      </c>
      <c r="AL80">
        <v>0.38</v>
      </c>
      <c r="AM80">
        <v>0</v>
      </c>
      <c r="AN80">
        <v>62.99</v>
      </c>
      <c r="AO80">
        <v>0</v>
      </c>
      <c r="AP80">
        <v>0.61</v>
      </c>
      <c r="AQ80">
        <v>21.53</v>
      </c>
      <c r="AR80">
        <v>42.47</v>
      </c>
      <c r="AS80">
        <v>147.46</v>
      </c>
      <c r="AT80">
        <v>22.2</v>
      </c>
      <c r="AU80">
        <v>48.27</v>
      </c>
      <c r="AV80">
        <v>0.98</v>
      </c>
      <c r="AW80">
        <v>9.65</v>
      </c>
      <c r="AX80">
        <v>4.83</v>
      </c>
      <c r="AY80">
        <v>0</v>
      </c>
      <c r="AZ80">
        <v>0</v>
      </c>
      <c r="BA80">
        <v>21.24</v>
      </c>
      <c r="BB80">
        <v>0.92</v>
      </c>
      <c r="BC80">
        <v>0</v>
      </c>
      <c r="BD80">
        <v>193.08</v>
      </c>
      <c r="BE80">
        <v>48.27</v>
      </c>
      <c r="BF80">
        <v>164.12</v>
      </c>
      <c r="BG80">
        <v>0</v>
      </c>
      <c r="BH80">
        <v>0.97</v>
      </c>
      <c r="BI80">
        <v>0</v>
      </c>
      <c r="BJ80">
        <v>257.76</v>
      </c>
      <c r="BK80">
        <v>84.94</v>
      </c>
      <c r="BL80">
        <v>0.98</v>
      </c>
      <c r="BM80">
        <v>1.01</v>
      </c>
      <c r="BN80">
        <v>0.61</v>
      </c>
      <c r="BO80">
        <v>0</v>
      </c>
      <c r="BP80">
        <v>0</v>
      </c>
      <c r="BQ80">
        <v>0.52</v>
      </c>
      <c r="BR80">
        <v>66.52</v>
      </c>
      <c r="BS80">
        <v>0.95</v>
      </c>
      <c r="BT80">
        <v>6.76</v>
      </c>
      <c r="BU80">
        <v>0</v>
      </c>
      <c r="BV80">
        <v>0</v>
      </c>
      <c r="BW80">
        <v>141.91</v>
      </c>
      <c r="BX80">
        <v>15.78</v>
      </c>
      <c r="BY80">
        <v>0</v>
      </c>
      <c r="BZ80">
        <v>4.2</v>
      </c>
      <c r="CA80">
        <v>1.8</v>
      </c>
    </row>
    <row r="81" spans="7:79">
      <c r="G81" t="s">
        <v>123</v>
      </c>
      <c r="H81" s="73">
        <v>1057.7200000000003</v>
      </c>
      <c r="I81" s="46">
        <v>324.63</v>
      </c>
      <c r="J81" s="46">
        <v>453.27</v>
      </c>
      <c r="K81" s="46">
        <v>69.510000000000005</v>
      </c>
      <c r="L81" s="46">
        <v>4.83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77.23</v>
      </c>
      <c r="X81">
        <v>14.24</v>
      </c>
      <c r="Y81">
        <v>45.37</v>
      </c>
      <c r="Z81">
        <v>0</v>
      </c>
      <c r="AA81">
        <v>18.48</v>
      </c>
      <c r="AB81">
        <v>0</v>
      </c>
      <c r="AC81">
        <v>0</v>
      </c>
      <c r="AD81">
        <v>0</v>
      </c>
      <c r="AE81">
        <v>24.14</v>
      </c>
      <c r="AF81">
        <v>0</v>
      </c>
      <c r="AG81">
        <v>48.27</v>
      </c>
      <c r="AH81">
        <v>62.75</v>
      </c>
      <c r="AI81">
        <v>0</v>
      </c>
      <c r="AJ81">
        <v>213.35</v>
      </c>
      <c r="AK81">
        <v>36.42</v>
      </c>
      <c r="AL81">
        <v>0.38</v>
      </c>
      <c r="AM81">
        <v>0</v>
      </c>
      <c r="AN81">
        <v>62.99</v>
      </c>
      <c r="AO81">
        <v>0</v>
      </c>
      <c r="AP81">
        <v>0.61</v>
      </c>
      <c r="AQ81">
        <v>21.53</v>
      </c>
      <c r="AR81">
        <v>42.47</v>
      </c>
      <c r="AS81">
        <v>147.46</v>
      </c>
      <c r="AT81">
        <v>22.2</v>
      </c>
      <c r="AU81">
        <v>48.27</v>
      </c>
      <c r="AV81">
        <v>0.98</v>
      </c>
      <c r="AW81">
        <v>9.65</v>
      </c>
      <c r="AX81">
        <v>4.83</v>
      </c>
      <c r="AY81">
        <v>0</v>
      </c>
      <c r="AZ81">
        <v>0</v>
      </c>
      <c r="BA81">
        <v>21.24</v>
      </c>
      <c r="BB81">
        <v>0.92</v>
      </c>
      <c r="BC81">
        <v>0</v>
      </c>
      <c r="BD81">
        <v>193.08</v>
      </c>
      <c r="BE81">
        <v>48.27</v>
      </c>
      <c r="BF81">
        <v>164.12</v>
      </c>
      <c r="BG81">
        <v>0</v>
      </c>
      <c r="BH81">
        <v>0.97</v>
      </c>
      <c r="BI81">
        <v>0</v>
      </c>
      <c r="BJ81">
        <v>257.76</v>
      </c>
      <c r="BK81">
        <v>84.94</v>
      </c>
      <c r="BL81">
        <v>0.98</v>
      </c>
      <c r="BM81">
        <v>1.01</v>
      </c>
      <c r="BN81">
        <v>0.61</v>
      </c>
      <c r="BO81">
        <v>0</v>
      </c>
      <c r="BP81">
        <v>0</v>
      </c>
      <c r="BQ81">
        <v>0.52</v>
      </c>
      <c r="BR81">
        <v>66.52</v>
      </c>
      <c r="BS81">
        <v>0.95</v>
      </c>
      <c r="BT81">
        <v>6.76</v>
      </c>
      <c r="BU81">
        <v>0</v>
      </c>
      <c r="BV81">
        <v>0</v>
      </c>
      <c r="BW81">
        <v>141.91</v>
      </c>
      <c r="BX81">
        <v>15.78</v>
      </c>
      <c r="BY81">
        <v>0</v>
      </c>
      <c r="BZ81">
        <v>1.4</v>
      </c>
      <c r="CA81">
        <v>0.6</v>
      </c>
    </row>
    <row r="82" spans="7:79">
      <c r="G82" t="s">
        <v>124</v>
      </c>
      <c r="H82" s="73">
        <v>1093.0100000000002</v>
      </c>
      <c r="I82" s="46">
        <v>324.02999999999997</v>
      </c>
      <c r="J82" s="46">
        <v>453.27</v>
      </c>
      <c r="K82" s="46">
        <v>69.510000000000005</v>
      </c>
      <c r="L82" s="46">
        <v>4.83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77.23</v>
      </c>
      <c r="X82">
        <v>14.24</v>
      </c>
      <c r="Y82">
        <v>45.37</v>
      </c>
      <c r="Z82">
        <v>0</v>
      </c>
      <c r="AA82">
        <v>18.48</v>
      </c>
      <c r="AB82">
        <v>0</v>
      </c>
      <c r="AC82">
        <v>0</v>
      </c>
      <c r="AD82">
        <v>0</v>
      </c>
      <c r="AE82">
        <v>24.14</v>
      </c>
      <c r="AF82">
        <v>0</v>
      </c>
      <c r="AG82">
        <v>48.27</v>
      </c>
      <c r="AH82">
        <v>62.75</v>
      </c>
      <c r="AI82">
        <v>0</v>
      </c>
      <c r="AJ82">
        <v>250.04</v>
      </c>
      <c r="AK82">
        <v>36.42</v>
      </c>
      <c r="AL82">
        <v>0.38</v>
      </c>
      <c r="AM82">
        <v>0</v>
      </c>
      <c r="AN82">
        <v>62.99</v>
      </c>
      <c r="AO82">
        <v>0</v>
      </c>
      <c r="AP82">
        <v>0.61</v>
      </c>
      <c r="AQ82">
        <v>21.53</v>
      </c>
      <c r="AR82">
        <v>42.47</v>
      </c>
      <c r="AS82">
        <v>147.46</v>
      </c>
      <c r="AT82">
        <v>22.2</v>
      </c>
      <c r="AU82">
        <v>48.27</v>
      </c>
      <c r="AV82">
        <v>0.98</v>
      </c>
      <c r="AW82">
        <v>9.65</v>
      </c>
      <c r="AX82">
        <v>4.83</v>
      </c>
      <c r="AY82">
        <v>0</v>
      </c>
      <c r="AZ82">
        <v>0</v>
      </c>
      <c r="BA82">
        <v>21.24</v>
      </c>
      <c r="BB82">
        <v>0.92</v>
      </c>
      <c r="BC82">
        <v>0</v>
      </c>
      <c r="BD82">
        <v>193.08</v>
      </c>
      <c r="BE82">
        <v>48.27</v>
      </c>
      <c r="BF82">
        <v>164.12</v>
      </c>
      <c r="BG82">
        <v>0</v>
      </c>
      <c r="BH82">
        <v>0.97</v>
      </c>
      <c r="BI82">
        <v>0</v>
      </c>
      <c r="BJ82">
        <v>257.76</v>
      </c>
      <c r="BK82">
        <v>84.94</v>
      </c>
      <c r="BL82">
        <v>0.98</v>
      </c>
      <c r="BM82">
        <v>1.01</v>
      </c>
      <c r="BN82">
        <v>0.61</v>
      </c>
      <c r="BO82">
        <v>0</v>
      </c>
      <c r="BP82">
        <v>0</v>
      </c>
      <c r="BQ82">
        <v>0.52</v>
      </c>
      <c r="BR82">
        <v>66.52</v>
      </c>
      <c r="BS82">
        <v>0.95</v>
      </c>
      <c r="BT82">
        <v>6.76</v>
      </c>
      <c r="BU82">
        <v>0</v>
      </c>
      <c r="BV82">
        <v>0</v>
      </c>
      <c r="BW82">
        <v>141.91</v>
      </c>
      <c r="BX82">
        <v>15.78</v>
      </c>
      <c r="BY82">
        <v>0</v>
      </c>
      <c r="BZ82">
        <v>0</v>
      </c>
      <c r="CA82">
        <v>0</v>
      </c>
    </row>
    <row r="83" spans="7:79">
      <c r="G83" t="s">
        <v>125</v>
      </c>
      <c r="H83" s="73">
        <v>1219.3700000000001</v>
      </c>
      <c r="I83" s="46">
        <v>323.97999999999996</v>
      </c>
      <c r="J83" s="46">
        <v>453.45000000000005</v>
      </c>
      <c r="K83" s="46">
        <v>69.510000000000005</v>
      </c>
      <c r="L83" s="46">
        <v>4.83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77.23</v>
      </c>
      <c r="X83">
        <v>14.24</v>
      </c>
      <c r="Y83">
        <v>45.37</v>
      </c>
      <c r="Z83">
        <v>0</v>
      </c>
      <c r="AA83">
        <v>18.66</v>
      </c>
      <c r="AB83">
        <v>0</v>
      </c>
      <c r="AC83">
        <v>0</v>
      </c>
      <c r="AD83">
        <v>0</v>
      </c>
      <c r="AE83">
        <v>24.14</v>
      </c>
      <c r="AF83">
        <v>0</v>
      </c>
      <c r="AG83">
        <v>48.27</v>
      </c>
      <c r="AH83">
        <v>62.75</v>
      </c>
      <c r="AI83">
        <v>0</v>
      </c>
      <c r="AJ83">
        <v>276.10000000000002</v>
      </c>
      <c r="AK83">
        <v>36.42</v>
      </c>
      <c r="AL83">
        <v>0.38</v>
      </c>
      <c r="AM83">
        <v>0</v>
      </c>
      <c r="AN83">
        <v>62.99</v>
      </c>
      <c r="AO83">
        <v>0</v>
      </c>
      <c r="AP83">
        <v>0.61</v>
      </c>
      <c r="AQ83">
        <v>21.53</v>
      </c>
      <c r="AR83">
        <v>42.47</v>
      </c>
      <c r="AS83">
        <v>147.46</v>
      </c>
      <c r="AT83">
        <v>22.2</v>
      </c>
      <c r="AU83">
        <v>48.27</v>
      </c>
      <c r="AV83">
        <v>0.87</v>
      </c>
      <c r="AW83">
        <v>9.65</v>
      </c>
      <c r="AX83">
        <v>4.83</v>
      </c>
      <c r="AY83">
        <v>0</v>
      </c>
      <c r="AZ83">
        <v>0</v>
      </c>
      <c r="BA83">
        <v>21.24</v>
      </c>
      <c r="BB83">
        <v>0.92</v>
      </c>
      <c r="BC83">
        <v>84.96</v>
      </c>
      <c r="BD83">
        <v>193.08</v>
      </c>
      <c r="BE83">
        <v>48.27</v>
      </c>
      <c r="BF83">
        <v>91.71</v>
      </c>
      <c r="BG83">
        <v>0</v>
      </c>
      <c r="BH83">
        <v>0.97</v>
      </c>
      <c r="BI83">
        <v>38.619999999999997</v>
      </c>
      <c r="BJ83">
        <v>257.76</v>
      </c>
      <c r="BK83">
        <v>84.94</v>
      </c>
      <c r="BL83">
        <v>0.93</v>
      </c>
      <c r="BM83">
        <v>1.01</v>
      </c>
      <c r="BN83">
        <v>0.61</v>
      </c>
      <c r="BO83">
        <v>0</v>
      </c>
      <c r="BP83">
        <v>49.24</v>
      </c>
      <c r="BQ83">
        <v>0.52</v>
      </c>
      <c r="BR83">
        <v>66.52</v>
      </c>
      <c r="BS83">
        <v>0.95</v>
      </c>
      <c r="BT83">
        <v>6.76</v>
      </c>
      <c r="BU83">
        <v>0</v>
      </c>
      <c r="BV83">
        <v>0</v>
      </c>
      <c r="BW83">
        <v>141.91</v>
      </c>
      <c r="BX83">
        <v>15.78</v>
      </c>
      <c r="BY83">
        <v>0</v>
      </c>
      <c r="BZ83">
        <v>0</v>
      </c>
      <c r="CA83">
        <v>0</v>
      </c>
    </row>
    <row r="84" spans="7:79">
      <c r="G84" t="s">
        <v>126</v>
      </c>
      <c r="H84" s="73">
        <v>1250.2600000000002</v>
      </c>
      <c r="I84" s="46">
        <v>323.97999999999996</v>
      </c>
      <c r="J84" s="46">
        <v>453.45000000000005</v>
      </c>
      <c r="K84" s="46">
        <v>69.510000000000005</v>
      </c>
      <c r="L84" s="46">
        <v>4.83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77.23</v>
      </c>
      <c r="X84">
        <v>14.24</v>
      </c>
      <c r="Y84">
        <v>45.37</v>
      </c>
      <c r="Z84">
        <v>0</v>
      </c>
      <c r="AA84">
        <v>18.66</v>
      </c>
      <c r="AB84">
        <v>0</v>
      </c>
      <c r="AC84">
        <v>0</v>
      </c>
      <c r="AD84">
        <v>0</v>
      </c>
      <c r="AE84">
        <v>24.14</v>
      </c>
      <c r="AF84">
        <v>0</v>
      </c>
      <c r="AG84">
        <v>48.27</v>
      </c>
      <c r="AH84">
        <v>62.75</v>
      </c>
      <c r="AI84">
        <v>0</v>
      </c>
      <c r="AJ84">
        <v>276.10000000000002</v>
      </c>
      <c r="AK84">
        <v>36.42</v>
      </c>
      <c r="AL84">
        <v>0.38</v>
      </c>
      <c r="AM84">
        <v>0</v>
      </c>
      <c r="AN84">
        <v>62.99</v>
      </c>
      <c r="AO84">
        <v>0</v>
      </c>
      <c r="AP84">
        <v>0.61</v>
      </c>
      <c r="AQ84">
        <v>21.53</v>
      </c>
      <c r="AR84">
        <v>42.47</v>
      </c>
      <c r="AS84">
        <v>147.46</v>
      </c>
      <c r="AT84">
        <v>22.2</v>
      </c>
      <c r="AU84">
        <v>48.27</v>
      </c>
      <c r="AV84">
        <v>0.87</v>
      </c>
      <c r="AW84">
        <v>9.65</v>
      </c>
      <c r="AX84">
        <v>4.83</v>
      </c>
      <c r="AY84">
        <v>0</v>
      </c>
      <c r="AZ84">
        <v>0</v>
      </c>
      <c r="BA84">
        <v>21.24</v>
      </c>
      <c r="BB84">
        <v>0.92</v>
      </c>
      <c r="BC84">
        <v>84.96</v>
      </c>
      <c r="BD84">
        <v>193.08</v>
      </c>
      <c r="BE84">
        <v>48.27</v>
      </c>
      <c r="BF84">
        <v>91.71</v>
      </c>
      <c r="BG84">
        <v>0</v>
      </c>
      <c r="BH84">
        <v>0.97</v>
      </c>
      <c r="BI84">
        <v>69.510000000000005</v>
      </c>
      <c r="BJ84">
        <v>257.76</v>
      </c>
      <c r="BK84">
        <v>84.94</v>
      </c>
      <c r="BL84">
        <v>0.93</v>
      </c>
      <c r="BM84">
        <v>1.01</v>
      </c>
      <c r="BN84">
        <v>0.61</v>
      </c>
      <c r="BO84">
        <v>0</v>
      </c>
      <c r="BP84">
        <v>49.24</v>
      </c>
      <c r="BQ84">
        <v>0.52</v>
      </c>
      <c r="BR84">
        <v>66.52</v>
      </c>
      <c r="BS84">
        <v>0.95</v>
      </c>
      <c r="BT84">
        <v>6.76</v>
      </c>
      <c r="BU84">
        <v>0</v>
      </c>
      <c r="BV84">
        <v>0</v>
      </c>
      <c r="BW84">
        <v>141.91</v>
      </c>
      <c r="BX84">
        <v>15.78</v>
      </c>
      <c r="BY84">
        <v>0</v>
      </c>
      <c r="BZ84">
        <v>0</v>
      </c>
      <c r="CA84">
        <v>0</v>
      </c>
    </row>
    <row r="85" spans="7:79">
      <c r="G85" t="s">
        <v>127</v>
      </c>
      <c r="H85" s="73">
        <v>1280.6600000000001</v>
      </c>
      <c r="I85" s="46">
        <v>323.97999999999996</v>
      </c>
      <c r="J85" s="46">
        <v>453.45000000000005</v>
      </c>
      <c r="K85" s="46">
        <v>69.510000000000005</v>
      </c>
      <c r="L85" s="46">
        <v>4.83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77.23</v>
      </c>
      <c r="X85">
        <v>14.24</v>
      </c>
      <c r="Y85">
        <v>45.37</v>
      </c>
      <c r="Z85">
        <v>0</v>
      </c>
      <c r="AA85">
        <v>18.66</v>
      </c>
      <c r="AB85">
        <v>0</v>
      </c>
      <c r="AC85">
        <v>0</v>
      </c>
      <c r="AD85">
        <v>0</v>
      </c>
      <c r="AE85">
        <v>24.14</v>
      </c>
      <c r="AF85">
        <v>0</v>
      </c>
      <c r="AG85">
        <v>48.27</v>
      </c>
      <c r="AH85">
        <v>62.75</v>
      </c>
      <c r="AI85">
        <v>0</v>
      </c>
      <c r="AJ85">
        <v>271.27999999999997</v>
      </c>
      <c r="AK85">
        <v>36.42</v>
      </c>
      <c r="AL85">
        <v>0.38</v>
      </c>
      <c r="AM85">
        <v>0</v>
      </c>
      <c r="AN85">
        <v>62.99</v>
      </c>
      <c r="AO85">
        <v>0</v>
      </c>
      <c r="AP85">
        <v>0.61</v>
      </c>
      <c r="AQ85">
        <v>21.53</v>
      </c>
      <c r="AR85">
        <v>42.47</v>
      </c>
      <c r="AS85">
        <v>147.46</v>
      </c>
      <c r="AT85">
        <v>22.2</v>
      </c>
      <c r="AU85">
        <v>48.27</v>
      </c>
      <c r="AV85">
        <v>0.87</v>
      </c>
      <c r="AW85">
        <v>9.65</v>
      </c>
      <c r="AX85">
        <v>4.83</v>
      </c>
      <c r="AY85">
        <v>0</v>
      </c>
      <c r="AZ85">
        <v>0</v>
      </c>
      <c r="BA85">
        <v>21.24</v>
      </c>
      <c r="BB85">
        <v>0.92</v>
      </c>
      <c r="BC85">
        <v>84.96</v>
      </c>
      <c r="BD85">
        <v>193.08</v>
      </c>
      <c r="BE85">
        <v>48.27</v>
      </c>
      <c r="BF85">
        <v>91.71</v>
      </c>
      <c r="BG85">
        <v>0</v>
      </c>
      <c r="BH85">
        <v>0.97</v>
      </c>
      <c r="BI85">
        <v>69.510000000000005</v>
      </c>
      <c r="BJ85">
        <v>257.76</v>
      </c>
      <c r="BK85">
        <v>84.94</v>
      </c>
      <c r="BL85">
        <v>0.93</v>
      </c>
      <c r="BM85">
        <v>1.01</v>
      </c>
      <c r="BN85">
        <v>0.61</v>
      </c>
      <c r="BO85">
        <v>0</v>
      </c>
      <c r="BP85">
        <v>49.24</v>
      </c>
      <c r="BQ85">
        <v>0.52</v>
      </c>
      <c r="BR85">
        <v>66.52</v>
      </c>
      <c r="BS85">
        <v>0.95</v>
      </c>
      <c r="BT85">
        <v>6.76</v>
      </c>
      <c r="BU85">
        <v>0</v>
      </c>
      <c r="BV85">
        <v>35.22</v>
      </c>
      <c r="BW85">
        <v>141.91</v>
      </c>
      <c r="BX85">
        <v>15.78</v>
      </c>
      <c r="BY85">
        <v>0</v>
      </c>
      <c r="BZ85">
        <v>0</v>
      </c>
      <c r="CA85">
        <v>0</v>
      </c>
    </row>
    <row r="86" spans="7:79">
      <c r="G86" t="s">
        <v>128</v>
      </c>
      <c r="H86" s="73">
        <v>1258.22</v>
      </c>
      <c r="I86" s="46">
        <v>323.97999999999996</v>
      </c>
      <c r="J86" s="46">
        <v>453.45000000000005</v>
      </c>
      <c r="K86" s="46">
        <v>69.510000000000005</v>
      </c>
      <c r="L86" s="46">
        <v>4.83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77.23</v>
      </c>
      <c r="X86">
        <v>14.24</v>
      </c>
      <c r="Y86">
        <v>45.37</v>
      </c>
      <c r="Z86">
        <v>0</v>
      </c>
      <c r="AA86">
        <v>18.66</v>
      </c>
      <c r="AB86">
        <v>0</v>
      </c>
      <c r="AC86">
        <v>0</v>
      </c>
      <c r="AD86">
        <v>0</v>
      </c>
      <c r="AE86">
        <v>24.14</v>
      </c>
      <c r="AF86">
        <v>0</v>
      </c>
      <c r="AG86">
        <v>48.27</v>
      </c>
      <c r="AH86">
        <v>62.75</v>
      </c>
      <c r="AI86">
        <v>0</v>
      </c>
      <c r="AJ86">
        <v>266.45</v>
      </c>
      <c r="AK86">
        <v>36.42</v>
      </c>
      <c r="AL86">
        <v>0.38</v>
      </c>
      <c r="AM86">
        <v>0</v>
      </c>
      <c r="AN86">
        <v>62.99</v>
      </c>
      <c r="AO86">
        <v>0</v>
      </c>
      <c r="AP86">
        <v>0.61</v>
      </c>
      <c r="AQ86">
        <v>21.53</v>
      </c>
      <c r="AR86">
        <v>42.47</v>
      </c>
      <c r="AS86">
        <v>147.46</v>
      </c>
      <c r="AT86">
        <v>22.2</v>
      </c>
      <c r="AU86">
        <v>48.27</v>
      </c>
      <c r="AV86">
        <v>0.87</v>
      </c>
      <c r="AW86">
        <v>9.65</v>
      </c>
      <c r="AX86">
        <v>4.83</v>
      </c>
      <c r="AY86">
        <v>0</v>
      </c>
      <c r="AZ86">
        <v>0</v>
      </c>
      <c r="BA86">
        <v>21.24</v>
      </c>
      <c r="BB86">
        <v>0.92</v>
      </c>
      <c r="BC86">
        <v>84.96</v>
      </c>
      <c r="BD86">
        <v>193.08</v>
      </c>
      <c r="BE86">
        <v>48.27</v>
      </c>
      <c r="BF86">
        <v>91.71</v>
      </c>
      <c r="BG86">
        <v>0</v>
      </c>
      <c r="BH86">
        <v>0.97</v>
      </c>
      <c r="BI86">
        <v>69.510000000000005</v>
      </c>
      <c r="BJ86">
        <v>257.76</v>
      </c>
      <c r="BK86">
        <v>84.94</v>
      </c>
      <c r="BL86">
        <v>0.93</v>
      </c>
      <c r="BM86">
        <v>1.01</v>
      </c>
      <c r="BN86">
        <v>0.61</v>
      </c>
      <c r="BO86">
        <v>0</v>
      </c>
      <c r="BP86">
        <v>49.24</v>
      </c>
      <c r="BQ86">
        <v>0.52</v>
      </c>
      <c r="BR86">
        <v>66.52</v>
      </c>
      <c r="BS86">
        <v>0.95</v>
      </c>
      <c r="BT86">
        <v>6.76</v>
      </c>
      <c r="BU86">
        <v>0</v>
      </c>
      <c r="BV86">
        <v>17.61</v>
      </c>
      <c r="BW86">
        <v>141.91</v>
      </c>
      <c r="BX86">
        <v>15.78</v>
      </c>
      <c r="BY86">
        <v>0</v>
      </c>
      <c r="BZ86">
        <v>0</v>
      </c>
      <c r="CA86">
        <v>0</v>
      </c>
    </row>
    <row r="87" spans="7:79">
      <c r="G87" t="s">
        <v>129</v>
      </c>
      <c r="H87" s="73">
        <v>1272.0400000000002</v>
      </c>
      <c r="I87" s="46">
        <v>367.41999999999996</v>
      </c>
      <c r="J87" s="46">
        <v>453.63</v>
      </c>
      <c r="K87" s="46">
        <v>69.510000000000005</v>
      </c>
      <c r="L87" s="46">
        <v>4.83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77.23</v>
      </c>
      <c r="X87">
        <v>14.24</v>
      </c>
      <c r="Y87">
        <v>45.37</v>
      </c>
      <c r="Z87">
        <v>0</v>
      </c>
      <c r="AA87">
        <v>18.84</v>
      </c>
      <c r="AB87">
        <v>0</v>
      </c>
      <c r="AC87">
        <v>0</v>
      </c>
      <c r="AD87">
        <v>0</v>
      </c>
      <c r="AE87">
        <v>24.14</v>
      </c>
      <c r="AF87">
        <v>0</v>
      </c>
      <c r="AG87">
        <v>48.27</v>
      </c>
      <c r="AH87">
        <v>62.75</v>
      </c>
      <c r="AI87">
        <v>0</v>
      </c>
      <c r="AJ87">
        <v>256.8</v>
      </c>
      <c r="AK87">
        <v>36.42</v>
      </c>
      <c r="AL87">
        <v>0.38</v>
      </c>
      <c r="AM87">
        <v>0</v>
      </c>
      <c r="AN87">
        <v>62.99</v>
      </c>
      <c r="AO87">
        <v>0</v>
      </c>
      <c r="AP87">
        <v>0.61</v>
      </c>
      <c r="AQ87">
        <v>21.53</v>
      </c>
      <c r="AR87">
        <v>42.47</v>
      </c>
      <c r="AS87">
        <v>147.46</v>
      </c>
      <c r="AT87">
        <v>22.2</v>
      </c>
      <c r="AU87">
        <v>91.71</v>
      </c>
      <c r="AV87">
        <v>0.87</v>
      </c>
      <c r="AW87">
        <v>9.65</v>
      </c>
      <c r="AX87">
        <v>4.83</v>
      </c>
      <c r="AY87">
        <v>0</v>
      </c>
      <c r="AZ87">
        <v>0</v>
      </c>
      <c r="BA87">
        <v>21.24</v>
      </c>
      <c r="BB87">
        <v>0.92</v>
      </c>
      <c r="BC87">
        <v>84.96</v>
      </c>
      <c r="BD87">
        <v>193.08</v>
      </c>
      <c r="BE87">
        <v>48.27</v>
      </c>
      <c r="BF87">
        <v>91.71</v>
      </c>
      <c r="BG87">
        <v>0</v>
      </c>
      <c r="BH87">
        <v>0.97</v>
      </c>
      <c r="BI87">
        <v>69.510000000000005</v>
      </c>
      <c r="BJ87">
        <v>257.76</v>
      </c>
      <c r="BK87">
        <v>84.94</v>
      </c>
      <c r="BL87">
        <v>0.93</v>
      </c>
      <c r="BM87">
        <v>1.01</v>
      </c>
      <c r="BN87">
        <v>0.61</v>
      </c>
      <c r="BO87">
        <v>0</v>
      </c>
      <c r="BP87">
        <v>49.24</v>
      </c>
      <c r="BQ87">
        <v>0.52</v>
      </c>
      <c r="BR87">
        <v>66.52</v>
      </c>
      <c r="BS87">
        <v>0.95</v>
      </c>
      <c r="BT87">
        <v>6.76</v>
      </c>
      <c r="BU87">
        <v>0</v>
      </c>
      <c r="BV87">
        <v>41.08</v>
      </c>
      <c r="BW87">
        <v>141.91</v>
      </c>
      <c r="BX87">
        <v>15.78</v>
      </c>
      <c r="BY87">
        <v>0</v>
      </c>
      <c r="BZ87">
        <v>0</v>
      </c>
      <c r="CA87">
        <v>0</v>
      </c>
    </row>
    <row r="88" spans="7:79">
      <c r="G88" t="s">
        <v>130</v>
      </c>
      <c r="H88" s="73">
        <v>1280.9100000000001</v>
      </c>
      <c r="I88" s="46">
        <v>367.41999999999996</v>
      </c>
      <c r="J88" s="46">
        <v>453.63</v>
      </c>
      <c r="K88" s="46">
        <v>69.510000000000005</v>
      </c>
      <c r="L88" s="46">
        <v>4.83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77.23</v>
      </c>
      <c r="X88">
        <v>14.24</v>
      </c>
      <c r="Y88">
        <v>45.37</v>
      </c>
      <c r="Z88">
        <v>0</v>
      </c>
      <c r="AA88">
        <v>18.84</v>
      </c>
      <c r="AB88">
        <v>0</v>
      </c>
      <c r="AC88">
        <v>0</v>
      </c>
      <c r="AD88">
        <v>0</v>
      </c>
      <c r="AE88">
        <v>24.14</v>
      </c>
      <c r="AF88">
        <v>0</v>
      </c>
      <c r="AG88">
        <v>48.27</v>
      </c>
      <c r="AH88">
        <v>62.75</v>
      </c>
      <c r="AI88">
        <v>0</v>
      </c>
      <c r="AJ88">
        <v>251.97</v>
      </c>
      <c r="AK88">
        <v>36.42</v>
      </c>
      <c r="AL88">
        <v>0.38</v>
      </c>
      <c r="AM88">
        <v>0</v>
      </c>
      <c r="AN88">
        <v>62.99</v>
      </c>
      <c r="AO88">
        <v>0</v>
      </c>
      <c r="AP88">
        <v>0.61</v>
      </c>
      <c r="AQ88">
        <v>21.53</v>
      </c>
      <c r="AR88">
        <v>42.47</v>
      </c>
      <c r="AS88">
        <v>147.46</v>
      </c>
      <c r="AT88">
        <v>22.2</v>
      </c>
      <c r="AU88">
        <v>91.71</v>
      </c>
      <c r="AV88">
        <v>0.87</v>
      </c>
      <c r="AW88">
        <v>9.65</v>
      </c>
      <c r="AX88">
        <v>4.83</v>
      </c>
      <c r="AY88">
        <v>0</v>
      </c>
      <c r="AZ88">
        <v>0</v>
      </c>
      <c r="BA88">
        <v>21.24</v>
      </c>
      <c r="BB88">
        <v>0.92</v>
      </c>
      <c r="BC88">
        <v>84.96</v>
      </c>
      <c r="BD88">
        <v>193.08</v>
      </c>
      <c r="BE88">
        <v>48.27</v>
      </c>
      <c r="BF88">
        <v>91.71</v>
      </c>
      <c r="BG88">
        <v>0</v>
      </c>
      <c r="BH88">
        <v>0.97</v>
      </c>
      <c r="BI88">
        <v>69.510000000000005</v>
      </c>
      <c r="BJ88">
        <v>257.76</v>
      </c>
      <c r="BK88">
        <v>84.94</v>
      </c>
      <c r="BL88">
        <v>0.93</v>
      </c>
      <c r="BM88">
        <v>1.01</v>
      </c>
      <c r="BN88">
        <v>0.61</v>
      </c>
      <c r="BO88">
        <v>0</v>
      </c>
      <c r="BP88">
        <v>49.24</v>
      </c>
      <c r="BQ88">
        <v>0.52</v>
      </c>
      <c r="BR88">
        <v>66.52</v>
      </c>
      <c r="BS88">
        <v>0.95</v>
      </c>
      <c r="BT88">
        <v>6.76</v>
      </c>
      <c r="BU88">
        <v>0</v>
      </c>
      <c r="BV88">
        <v>54.78</v>
      </c>
      <c r="BW88">
        <v>141.91</v>
      </c>
      <c r="BX88">
        <v>15.78</v>
      </c>
      <c r="BY88">
        <v>0</v>
      </c>
      <c r="BZ88">
        <v>0</v>
      </c>
      <c r="CA88">
        <v>0</v>
      </c>
    </row>
    <row r="89" spans="7:79">
      <c r="G89" t="s">
        <v>131</v>
      </c>
      <c r="H89" s="73">
        <v>1280.9100000000001</v>
      </c>
      <c r="I89" s="46">
        <v>367.41999999999996</v>
      </c>
      <c r="J89" s="46">
        <v>453.63</v>
      </c>
      <c r="K89" s="46">
        <v>69.510000000000005</v>
      </c>
      <c r="L89" s="46">
        <v>4.83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77.23</v>
      </c>
      <c r="X89">
        <v>14.24</v>
      </c>
      <c r="Y89">
        <v>45.37</v>
      </c>
      <c r="Z89">
        <v>0</v>
      </c>
      <c r="AA89">
        <v>18.84</v>
      </c>
      <c r="AB89">
        <v>0</v>
      </c>
      <c r="AC89">
        <v>0</v>
      </c>
      <c r="AD89">
        <v>0</v>
      </c>
      <c r="AE89">
        <v>24.14</v>
      </c>
      <c r="AF89">
        <v>0</v>
      </c>
      <c r="AG89">
        <v>48.27</v>
      </c>
      <c r="AH89">
        <v>62.75</v>
      </c>
      <c r="AI89">
        <v>0</v>
      </c>
      <c r="AJ89">
        <v>251.97</v>
      </c>
      <c r="AK89">
        <v>36.42</v>
      </c>
      <c r="AL89">
        <v>0.38</v>
      </c>
      <c r="AM89">
        <v>0</v>
      </c>
      <c r="AN89">
        <v>62.99</v>
      </c>
      <c r="AO89">
        <v>0</v>
      </c>
      <c r="AP89">
        <v>0.61</v>
      </c>
      <c r="AQ89">
        <v>21.53</v>
      </c>
      <c r="AR89">
        <v>42.47</v>
      </c>
      <c r="AS89">
        <v>147.46</v>
      </c>
      <c r="AT89">
        <v>22.2</v>
      </c>
      <c r="AU89">
        <v>91.71</v>
      </c>
      <c r="AV89">
        <v>0.87</v>
      </c>
      <c r="AW89">
        <v>9.65</v>
      </c>
      <c r="AX89">
        <v>4.83</v>
      </c>
      <c r="AY89">
        <v>0</v>
      </c>
      <c r="AZ89">
        <v>0</v>
      </c>
      <c r="BA89">
        <v>21.24</v>
      </c>
      <c r="BB89">
        <v>0.92</v>
      </c>
      <c r="BC89">
        <v>84.96</v>
      </c>
      <c r="BD89">
        <v>193.08</v>
      </c>
      <c r="BE89">
        <v>48.27</v>
      </c>
      <c r="BF89">
        <v>91.71</v>
      </c>
      <c r="BG89">
        <v>0</v>
      </c>
      <c r="BH89">
        <v>0.97</v>
      </c>
      <c r="BI89">
        <v>69.510000000000005</v>
      </c>
      <c r="BJ89">
        <v>257.76</v>
      </c>
      <c r="BK89">
        <v>84.94</v>
      </c>
      <c r="BL89">
        <v>0.93</v>
      </c>
      <c r="BM89">
        <v>1.01</v>
      </c>
      <c r="BN89">
        <v>0.61</v>
      </c>
      <c r="BO89">
        <v>0</v>
      </c>
      <c r="BP89">
        <v>49.24</v>
      </c>
      <c r="BQ89">
        <v>0.52</v>
      </c>
      <c r="BR89">
        <v>66.52</v>
      </c>
      <c r="BS89">
        <v>0.95</v>
      </c>
      <c r="BT89">
        <v>6.76</v>
      </c>
      <c r="BU89">
        <v>0</v>
      </c>
      <c r="BV89">
        <v>54.78</v>
      </c>
      <c r="BW89">
        <v>141.91</v>
      </c>
      <c r="BX89">
        <v>15.78</v>
      </c>
      <c r="BY89">
        <v>0</v>
      </c>
      <c r="BZ89">
        <v>0</v>
      </c>
      <c r="CA89">
        <v>0</v>
      </c>
    </row>
    <row r="90" spans="7:79">
      <c r="G90" t="s">
        <v>132</v>
      </c>
      <c r="H90" s="73">
        <v>1286.8200000000002</v>
      </c>
      <c r="I90" s="46">
        <v>367.41999999999996</v>
      </c>
      <c r="J90" s="46">
        <v>453.63</v>
      </c>
      <c r="K90" s="46">
        <v>69.510000000000005</v>
      </c>
      <c r="L90" s="46">
        <v>4.83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77.23</v>
      </c>
      <c r="X90">
        <v>14.24</v>
      </c>
      <c r="Y90">
        <v>45.37</v>
      </c>
      <c r="Z90">
        <v>0</v>
      </c>
      <c r="AA90">
        <v>18.84</v>
      </c>
      <c r="AB90">
        <v>0</v>
      </c>
      <c r="AC90">
        <v>0</v>
      </c>
      <c r="AD90">
        <v>0</v>
      </c>
      <c r="AE90">
        <v>24.14</v>
      </c>
      <c r="AF90">
        <v>0</v>
      </c>
      <c r="AG90">
        <v>48.27</v>
      </c>
      <c r="AH90">
        <v>62.75</v>
      </c>
      <c r="AI90">
        <v>0</v>
      </c>
      <c r="AJ90">
        <v>251.97</v>
      </c>
      <c r="AK90">
        <v>36.42</v>
      </c>
      <c r="AL90">
        <v>0.38</v>
      </c>
      <c r="AM90">
        <v>0</v>
      </c>
      <c r="AN90">
        <v>62.99</v>
      </c>
      <c r="AO90">
        <v>0</v>
      </c>
      <c r="AP90">
        <v>0.61</v>
      </c>
      <c r="AQ90">
        <v>21.53</v>
      </c>
      <c r="AR90">
        <v>42.47</v>
      </c>
      <c r="AS90">
        <v>147.46</v>
      </c>
      <c r="AT90">
        <v>22.2</v>
      </c>
      <c r="AU90">
        <v>91.71</v>
      </c>
      <c r="AV90">
        <v>0.87</v>
      </c>
      <c r="AW90">
        <v>9.65</v>
      </c>
      <c r="AX90">
        <v>4.83</v>
      </c>
      <c r="AY90">
        <v>0</v>
      </c>
      <c r="AZ90">
        <v>0</v>
      </c>
      <c r="BA90">
        <v>21.24</v>
      </c>
      <c r="BB90">
        <v>0.92</v>
      </c>
      <c r="BC90">
        <v>84.96</v>
      </c>
      <c r="BD90">
        <v>193.08</v>
      </c>
      <c r="BE90">
        <v>48.27</v>
      </c>
      <c r="BF90">
        <v>91.71</v>
      </c>
      <c r="BG90">
        <v>0</v>
      </c>
      <c r="BH90">
        <v>0.97</v>
      </c>
      <c r="BI90">
        <v>69.510000000000005</v>
      </c>
      <c r="BJ90">
        <v>257.76</v>
      </c>
      <c r="BK90">
        <v>84.94</v>
      </c>
      <c r="BL90">
        <v>0.93</v>
      </c>
      <c r="BM90">
        <v>1.01</v>
      </c>
      <c r="BN90">
        <v>0.61</v>
      </c>
      <c r="BO90">
        <v>0</v>
      </c>
      <c r="BP90">
        <v>49.24</v>
      </c>
      <c r="BQ90">
        <v>0.52</v>
      </c>
      <c r="BR90">
        <v>66.52</v>
      </c>
      <c r="BS90">
        <v>0.95</v>
      </c>
      <c r="BT90">
        <v>6.76</v>
      </c>
      <c r="BU90">
        <v>0</v>
      </c>
      <c r="BV90">
        <v>60.65</v>
      </c>
      <c r="BW90">
        <v>141.91</v>
      </c>
      <c r="BX90">
        <v>15.82</v>
      </c>
      <c r="BY90">
        <v>0</v>
      </c>
      <c r="BZ90">
        <v>0</v>
      </c>
      <c r="CA90">
        <v>0</v>
      </c>
    </row>
    <row r="91" spans="7:79">
      <c r="G91" t="s">
        <v>133</v>
      </c>
      <c r="H91" s="73">
        <v>1458.7900000000002</v>
      </c>
      <c r="I91" s="46">
        <v>469.51</v>
      </c>
      <c r="J91" s="46">
        <v>453.82000000000005</v>
      </c>
      <c r="K91" s="46">
        <v>69.510000000000005</v>
      </c>
      <c r="L91" s="46">
        <v>4.83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77.23</v>
      </c>
      <c r="X91">
        <v>83.02</v>
      </c>
      <c r="Y91">
        <v>45.37</v>
      </c>
      <c r="Z91">
        <v>33.31</v>
      </c>
      <c r="AA91">
        <v>19.03</v>
      </c>
      <c r="AB91">
        <v>0</v>
      </c>
      <c r="AC91">
        <v>0</v>
      </c>
      <c r="AD91">
        <v>0</v>
      </c>
      <c r="AE91">
        <v>24.14</v>
      </c>
      <c r="AF91">
        <v>0</v>
      </c>
      <c r="AG91">
        <v>48.27</v>
      </c>
      <c r="AH91">
        <v>62.75</v>
      </c>
      <c r="AI91">
        <v>0</v>
      </c>
      <c r="AJ91">
        <v>107.16</v>
      </c>
      <c r="AK91">
        <v>36.42</v>
      </c>
      <c r="AL91">
        <v>0.38</v>
      </c>
      <c r="AM91">
        <v>0</v>
      </c>
      <c r="AN91">
        <v>62.99</v>
      </c>
      <c r="AO91">
        <v>23.1</v>
      </c>
      <c r="AP91">
        <v>0.61</v>
      </c>
      <c r="AQ91">
        <v>21.53</v>
      </c>
      <c r="AR91">
        <v>42.47</v>
      </c>
      <c r="AS91">
        <v>147.46</v>
      </c>
      <c r="AT91">
        <v>22.2</v>
      </c>
      <c r="AU91">
        <v>91.71</v>
      </c>
      <c r="AV91">
        <v>0.87</v>
      </c>
      <c r="AW91">
        <v>9.65</v>
      </c>
      <c r="AX91">
        <v>4.83</v>
      </c>
      <c r="AY91">
        <v>0.42</v>
      </c>
      <c r="AZ91">
        <v>0</v>
      </c>
      <c r="BA91">
        <v>21.24</v>
      </c>
      <c r="BB91">
        <v>0.49</v>
      </c>
      <c r="BC91">
        <v>84.96</v>
      </c>
      <c r="BD91">
        <v>193.08</v>
      </c>
      <c r="BE91">
        <v>48.27</v>
      </c>
      <c r="BF91">
        <v>91.71</v>
      </c>
      <c r="BG91">
        <v>0</v>
      </c>
      <c r="BH91">
        <v>0.97</v>
      </c>
      <c r="BI91">
        <v>69.510000000000005</v>
      </c>
      <c r="BJ91">
        <v>257.76</v>
      </c>
      <c r="BK91">
        <v>84.94</v>
      </c>
      <c r="BL91">
        <v>0.93</v>
      </c>
      <c r="BM91">
        <v>1.01</v>
      </c>
      <c r="BN91">
        <v>0.61</v>
      </c>
      <c r="BO91">
        <v>77.709999999999994</v>
      </c>
      <c r="BP91">
        <v>49.24</v>
      </c>
      <c r="BQ91">
        <v>0.52</v>
      </c>
      <c r="BR91">
        <v>66.52</v>
      </c>
      <c r="BS91">
        <v>0.95</v>
      </c>
      <c r="BT91">
        <v>6.76</v>
      </c>
      <c r="BU91">
        <v>0</v>
      </c>
      <c r="BV91">
        <v>60.65</v>
      </c>
      <c r="BW91">
        <v>141.91</v>
      </c>
      <c r="BX91">
        <v>231.8</v>
      </c>
      <c r="BY91">
        <v>0</v>
      </c>
      <c r="BZ91">
        <v>0</v>
      </c>
      <c r="CA91">
        <v>0</v>
      </c>
    </row>
    <row r="92" spans="7:79">
      <c r="G92" t="s">
        <v>134</v>
      </c>
      <c r="H92" s="73">
        <v>1458.7900000000002</v>
      </c>
      <c r="I92" s="46">
        <v>469.51</v>
      </c>
      <c r="J92" s="46">
        <v>453.82000000000005</v>
      </c>
      <c r="K92" s="46">
        <v>69.510000000000005</v>
      </c>
      <c r="L92" s="46">
        <v>4.83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77.23</v>
      </c>
      <c r="X92">
        <v>83.02</v>
      </c>
      <c r="Y92">
        <v>45.37</v>
      </c>
      <c r="Z92">
        <v>33.31</v>
      </c>
      <c r="AA92">
        <v>19.03</v>
      </c>
      <c r="AB92">
        <v>0</v>
      </c>
      <c r="AC92">
        <v>0</v>
      </c>
      <c r="AD92">
        <v>0</v>
      </c>
      <c r="AE92">
        <v>24.14</v>
      </c>
      <c r="AF92">
        <v>0</v>
      </c>
      <c r="AG92">
        <v>48.27</v>
      </c>
      <c r="AH92">
        <v>62.75</v>
      </c>
      <c r="AI92">
        <v>0</v>
      </c>
      <c r="AJ92">
        <v>107.16</v>
      </c>
      <c r="AK92">
        <v>36.42</v>
      </c>
      <c r="AL92">
        <v>0.38</v>
      </c>
      <c r="AM92">
        <v>0</v>
      </c>
      <c r="AN92">
        <v>62.99</v>
      </c>
      <c r="AO92">
        <v>23.1</v>
      </c>
      <c r="AP92">
        <v>0.61</v>
      </c>
      <c r="AQ92">
        <v>21.53</v>
      </c>
      <c r="AR92">
        <v>42.47</v>
      </c>
      <c r="AS92">
        <v>147.46</v>
      </c>
      <c r="AT92">
        <v>22.2</v>
      </c>
      <c r="AU92">
        <v>91.71</v>
      </c>
      <c r="AV92">
        <v>0.87</v>
      </c>
      <c r="AW92">
        <v>9.65</v>
      </c>
      <c r="AX92">
        <v>4.83</v>
      </c>
      <c r="AY92">
        <v>0.42</v>
      </c>
      <c r="AZ92">
        <v>0</v>
      </c>
      <c r="BA92">
        <v>21.24</v>
      </c>
      <c r="BB92">
        <v>0.49</v>
      </c>
      <c r="BC92">
        <v>84.96</v>
      </c>
      <c r="BD92">
        <v>193.08</v>
      </c>
      <c r="BE92">
        <v>48.27</v>
      </c>
      <c r="BF92">
        <v>91.71</v>
      </c>
      <c r="BG92">
        <v>0</v>
      </c>
      <c r="BH92">
        <v>0.97</v>
      </c>
      <c r="BI92">
        <v>69.510000000000005</v>
      </c>
      <c r="BJ92">
        <v>257.76</v>
      </c>
      <c r="BK92">
        <v>84.94</v>
      </c>
      <c r="BL92">
        <v>0.93</v>
      </c>
      <c r="BM92">
        <v>1.01</v>
      </c>
      <c r="BN92">
        <v>0.61</v>
      </c>
      <c r="BO92">
        <v>77.709999999999994</v>
      </c>
      <c r="BP92">
        <v>49.24</v>
      </c>
      <c r="BQ92">
        <v>0.52</v>
      </c>
      <c r="BR92">
        <v>66.52</v>
      </c>
      <c r="BS92">
        <v>0.95</v>
      </c>
      <c r="BT92">
        <v>6.76</v>
      </c>
      <c r="BU92">
        <v>0</v>
      </c>
      <c r="BV92">
        <v>60.65</v>
      </c>
      <c r="BW92">
        <v>141.91</v>
      </c>
      <c r="BX92">
        <v>231.8</v>
      </c>
      <c r="BY92">
        <v>0</v>
      </c>
      <c r="BZ92">
        <v>0</v>
      </c>
      <c r="CA92">
        <v>0</v>
      </c>
    </row>
    <row r="93" spans="7:79">
      <c r="G93" t="s">
        <v>135</v>
      </c>
      <c r="H93" s="73">
        <v>1468.4400000000003</v>
      </c>
      <c r="I93" s="46">
        <v>469.51</v>
      </c>
      <c r="J93" s="46">
        <v>453.82000000000005</v>
      </c>
      <c r="K93" s="46">
        <v>69.510000000000005</v>
      </c>
      <c r="L93" s="46">
        <v>4.83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77.23</v>
      </c>
      <c r="X93">
        <v>83.02</v>
      </c>
      <c r="Y93">
        <v>45.37</v>
      </c>
      <c r="Z93">
        <v>33.31</v>
      </c>
      <c r="AA93">
        <v>19.03</v>
      </c>
      <c r="AB93">
        <v>0</v>
      </c>
      <c r="AC93">
        <v>0</v>
      </c>
      <c r="AD93">
        <v>0</v>
      </c>
      <c r="AE93">
        <v>24.14</v>
      </c>
      <c r="AF93">
        <v>0</v>
      </c>
      <c r="AG93">
        <v>48.27</v>
      </c>
      <c r="AH93">
        <v>62.75</v>
      </c>
      <c r="AI93">
        <v>0</v>
      </c>
      <c r="AJ93">
        <v>107.16</v>
      </c>
      <c r="AK93">
        <v>36.42</v>
      </c>
      <c r="AL93">
        <v>0.38</v>
      </c>
      <c r="AM93">
        <v>0</v>
      </c>
      <c r="AN93">
        <v>62.99</v>
      </c>
      <c r="AO93">
        <v>23.1</v>
      </c>
      <c r="AP93">
        <v>0.61</v>
      </c>
      <c r="AQ93">
        <v>21.53</v>
      </c>
      <c r="AR93">
        <v>42.47</v>
      </c>
      <c r="AS93">
        <v>147.46</v>
      </c>
      <c r="AT93">
        <v>22.2</v>
      </c>
      <c r="AU93">
        <v>91.71</v>
      </c>
      <c r="AV93">
        <v>0.87</v>
      </c>
      <c r="AW93">
        <v>9.65</v>
      </c>
      <c r="AX93">
        <v>4.83</v>
      </c>
      <c r="AY93">
        <v>0.42</v>
      </c>
      <c r="AZ93">
        <v>9.65</v>
      </c>
      <c r="BA93">
        <v>21.24</v>
      </c>
      <c r="BB93">
        <v>0.49</v>
      </c>
      <c r="BC93">
        <v>84.96</v>
      </c>
      <c r="BD93">
        <v>193.08</v>
      </c>
      <c r="BE93">
        <v>48.27</v>
      </c>
      <c r="BF93">
        <v>91.71</v>
      </c>
      <c r="BG93">
        <v>0</v>
      </c>
      <c r="BH93">
        <v>0.97</v>
      </c>
      <c r="BI93">
        <v>69.510000000000005</v>
      </c>
      <c r="BJ93">
        <v>257.76</v>
      </c>
      <c r="BK93">
        <v>84.94</v>
      </c>
      <c r="BL93">
        <v>0.93</v>
      </c>
      <c r="BM93">
        <v>1.01</v>
      </c>
      <c r="BN93">
        <v>0.61</v>
      </c>
      <c r="BO93">
        <v>77.709999999999994</v>
      </c>
      <c r="BP93">
        <v>49.24</v>
      </c>
      <c r="BQ93">
        <v>0.52</v>
      </c>
      <c r="BR93">
        <v>66.52</v>
      </c>
      <c r="BS93">
        <v>0.95</v>
      </c>
      <c r="BT93">
        <v>6.76</v>
      </c>
      <c r="BU93">
        <v>0</v>
      </c>
      <c r="BV93">
        <v>60.65</v>
      </c>
      <c r="BW93">
        <v>141.91</v>
      </c>
      <c r="BX93">
        <v>231.8</v>
      </c>
      <c r="BY93">
        <v>0</v>
      </c>
      <c r="BZ93">
        <v>0</v>
      </c>
      <c r="CA93">
        <v>0</v>
      </c>
    </row>
    <row r="94" spans="7:79">
      <c r="G94" t="s">
        <v>136</v>
      </c>
      <c r="H94" s="73">
        <v>1507.0600000000002</v>
      </c>
      <c r="I94" s="46">
        <v>469.51</v>
      </c>
      <c r="J94" s="46">
        <v>453.82000000000005</v>
      </c>
      <c r="K94" s="46">
        <v>69.510000000000005</v>
      </c>
      <c r="L94" s="46">
        <v>4.83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77.23</v>
      </c>
      <c r="X94">
        <v>83.02</v>
      </c>
      <c r="Y94">
        <v>45.37</v>
      </c>
      <c r="Z94">
        <v>33.31</v>
      </c>
      <c r="AA94">
        <v>19.03</v>
      </c>
      <c r="AB94">
        <v>0</v>
      </c>
      <c r="AC94">
        <v>0</v>
      </c>
      <c r="AD94">
        <v>0</v>
      </c>
      <c r="AE94">
        <v>24.14</v>
      </c>
      <c r="AF94">
        <v>0</v>
      </c>
      <c r="AG94">
        <v>48.27</v>
      </c>
      <c r="AH94">
        <v>62.75</v>
      </c>
      <c r="AI94">
        <v>0</v>
      </c>
      <c r="AJ94">
        <v>107.16</v>
      </c>
      <c r="AK94">
        <v>36.42</v>
      </c>
      <c r="AL94">
        <v>0.38</v>
      </c>
      <c r="AM94">
        <v>0</v>
      </c>
      <c r="AN94">
        <v>62.99</v>
      </c>
      <c r="AO94">
        <v>23.1</v>
      </c>
      <c r="AP94">
        <v>0.61</v>
      </c>
      <c r="AQ94">
        <v>21.53</v>
      </c>
      <c r="AR94">
        <v>42.47</v>
      </c>
      <c r="AS94">
        <v>147.46</v>
      </c>
      <c r="AT94">
        <v>22.2</v>
      </c>
      <c r="AU94">
        <v>91.71</v>
      </c>
      <c r="AV94">
        <v>0.87</v>
      </c>
      <c r="AW94">
        <v>9.65</v>
      </c>
      <c r="AX94">
        <v>4.83</v>
      </c>
      <c r="AY94">
        <v>0.42</v>
      </c>
      <c r="AZ94">
        <v>48.27</v>
      </c>
      <c r="BA94">
        <v>21.24</v>
      </c>
      <c r="BB94">
        <v>0.49</v>
      </c>
      <c r="BC94">
        <v>84.96</v>
      </c>
      <c r="BD94">
        <v>193.08</v>
      </c>
      <c r="BE94">
        <v>48.27</v>
      </c>
      <c r="BF94">
        <v>91.71</v>
      </c>
      <c r="BG94">
        <v>0</v>
      </c>
      <c r="BH94">
        <v>0.97</v>
      </c>
      <c r="BI94">
        <v>69.510000000000005</v>
      </c>
      <c r="BJ94">
        <v>257.76</v>
      </c>
      <c r="BK94">
        <v>84.94</v>
      </c>
      <c r="BL94">
        <v>0.93</v>
      </c>
      <c r="BM94">
        <v>1.01</v>
      </c>
      <c r="BN94">
        <v>0.61</v>
      </c>
      <c r="BO94">
        <v>77.709999999999994</v>
      </c>
      <c r="BP94">
        <v>49.24</v>
      </c>
      <c r="BQ94">
        <v>0.52</v>
      </c>
      <c r="BR94">
        <v>66.52</v>
      </c>
      <c r="BS94">
        <v>0.95</v>
      </c>
      <c r="BT94">
        <v>6.76</v>
      </c>
      <c r="BU94">
        <v>0</v>
      </c>
      <c r="BV94">
        <v>60.65</v>
      </c>
      <c r="BW94">
        <v>141.91</v>
      </c>
      <c r="BX94">
        <v>231.8</v>
      </c>
      <c r="BY94">
        <v>0</v>
      </c>
      <c r="BZ94">
        <v>0</v>
      </c>
      <c r="CA94">
        <v>0</v>
      </c>
    </row>
    <row r="95" spans="7:79">
      <c r="G95" t="s">
        <v>137</v>
      </c>
      <c r="H95" s="73">
        <v>1550.4600000000003</v>
      </c>
      <c r="I95" s="46">
        <v>469.51</v>
      </c>
      <c r="J95" s="46">
        <v>453.90999999999997</v>
      </c>
      <c r="K95" s="46">
        <v>69.510000000000005</v>
      </c>
      <c r="L95" s="46">
        <v>4.83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77.23</v>
      </c>
      <c r="X95">
        <v>83.02</v>
      </c>
      <c r="Y95">
        <v>45.37</v>
      </c>
      <c r="Z95">
        <v>33.31</v>
      </c>
      <c r="AA95">
        <v>19.12</v>
      </c>
      <c r="AB95">
        <v>0</v>
      </c>
      <c r="AC95">
        <v>0</v>
      </c>
      <c r="AD95">
        <v>0</v>
      </c>
      <c r="AE95">
        <v>24.14</v>
      </c>
      <c r="AF95">
        <v>0</v>
      </c>
      <c r="AG95">
        <v>48.27</v>
      </c>
      <c r="AH95">
        <v>60.71</v>
      </c>
      <c r="AI95">
        <v>0</v>
      </c>
      <c r="AJ95">
        <v>107.16</v>
      </c>
      <c r="AK95">
        <v>36.42</v>
      </c>
      <c r="AL95">
        <v>0.38</v>
      </c>
      <c r="AM95">
        <v>2.04</v>
      </c>
      <c r="AN95">
        <v>62.99</v>
      </c>
      <c r="AO95">
        <v>23.1</v>
      </c>
      <c r="AP95">
        <v>0.61</v>
      </c>
      <c r="AQ95">
        <v>21.53</v>
      </c>
      <c r="AR95">
        <v>42.47</v>
      </c>
      <c r="AS95">
        <v>147.46</v>
      </c>
      <c r="AT95">
        <v>22.2</v>
      </c>
      <c r="AU95">
        <v>91.71</v>
      </c>
      <c r="AV95">
        <v>0.87</v>
      </c>
      <c r="AW95">
        <v>9.65</v>
      </c>
      <c r="AX95">
        <v>4.83</v>
      </c>
      <c r="AY95">
        <v>0.87</v>
      </c>
      <c r="AZ95">
        <v>91.71</v>
      </c>
      <c r="BA95">
        <v>21.24</v>
      </c>
      <c r="BB95">
        <v>0</v>
      </c>
      <c r="BC95">
        <v>84.96</v>
      </c>
      <c r="BD95">
        <v>193.08</v>
      </c>
      <c r="BE95">
        <v>48.27</v>
      </c>
      <c r="BF95">
        <v>91.71</v>
      </c>
      <c r="BG95">
        <v>0</v>
      </c>
      <c r="BH95">
        <v>0.97</v>
      </c>
      <c r="BI95">
        <v>69.510000000000005</v>
      </c>
      <c r="BJ95">
        <v>257.76</v>
      </c>
      <c r="BK95">
        <v>84.94</v>
      </c>
      <c r="BL95">
        <v>0.93</v>
      </c>
      <c r="BM95">
        <v>1.01</v>
      </c>
      <c r="BN95">
        <v>0.61</v>
      </c>
      <c r="BO95">
        <v>77.709999999999994</v>
      </c>
      <c r="BP95">
        <v>49.24</v>
      </c>
      <c r="BQ95">
        <v>0.52</v>
      </c>
      <c r="BR95">
        <v>66.52</v>
      </c>
      <c r="BS95">
        <v>0.95</v>
      </c>
      <c r="BT95">
        <v>6.54</v>
      </c>
      <c r="BU95">
        <v>0</v>
      </c>
      <c r="BV95">
        <v>60.65</v>
      </c>
      <c r="BW95">
        <v>141.91</v>
      </c>
      <c r="BX95">
        <v>231.8</v>
      </c>
      <c r="BY95">
        <v>0.22</v>
      </c>
      <c r="BZ95">
        <v>0</v>
      </c>
      <c r="CA95">
        <v>0</v>
      </c>
    </row>
    <row r="96" spans="7:79">
      <c r="G96" t="s">
        <v>138</v>
      </c>
      <c r="H96" s="73">
        <v>1569.7700000000002</v>
      </c>
      <c r="I96" s="46">
        <v>469.51</v>
      </c>
      <c r="J96" s="46">
        <v>453.90999999999997</v>
      </c>
      <c r="K96" s="46">
        <v>69.510000000000005</v>
      </c>
      <c r="L96" s="46">
        <v>4.83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77.23</v>
      </c>
      <c r="X96">
        <v>83.02</v>
      </c>
      <c r="Y96">
        <v>45.37</v>
      </c>
      <c r="Z96">
        <v>33.31</v>
      </c>
      <c r="AA96">
        <v>19.12</v>
      </c>
      <c r="AB96">
        <v>0</v>
      </c>
      <c r="AC96">
        <v>0</v>
      </c>
      <c r="AD96">
        <v>0</v>
      </c>
      <c r="AE96">
        <v>24.14</v>
      </c>
      <c r="AF96">
        <v>0</v>
      </c>
      <c r="AG96">
        <v>48.27</v>
      </c>
      <c r="AH96">
        <v>60.71</v>
      </c>
      <c r="AI96">
        <v>0</v>
      </c>
      <c r="AJ96">
        <v>107.16</v>
      </c>
      <c r="AK96">
        <v>36.42</v>
      </c>
      <c r="AL96">
        <v>0.38</v>
      </c>
      <c r="AM96">
        <v>2.04</v>
      </c>
      <c r="AN96">
        <v>62.99</v>
      </c>
      <c r="AO96">
        <v>23.1</v>
      </c>
      <c r="AP96">
        <v>0.61</v>
      </c>
      <c r="AQ96">
        <v>21.53</v>
      </c>
      <c r="AR96">
        <v>42.47</v>
      </c>
      <c r="AS96">
        <v>147.46</v>
      </c>
      <c r="AT96">
        <v>22.2</v>
      </c>
      <c r="AU96">
        <v>91.71</v>
      </c>
      <c r="AV96">
        <v>0.87</v>
      </c>
      <c r="AW96">
        <v>9.65</v>
      </c>
      <c r="AX96">
        <v>4.83</v>
      </c>
      <c r="AY96">
        <v>0.87</v>
      </c>
      <c r="AZ96">
        <v>111.02</v>
      </c>
      <c r="BA96">
        <v>21.24</v>
      </c>
      <c r="BB96">
        <v>0</v>
      </c>
      <c r="BC96">
        <v>84.96</v>
      </c>
      <c r="BD96">
        <v>193.08</v>
      </c>
      <c r="BE96">
        <v>48.27</v>
      </c>
      <c r="BF96">
        <v>91.71</v>
      </c>
      <c r="BG96">
        <v>0</v>
      </c>
      <c r="BH96">
        <v>0.97</v>
      </c>
      <c r="BI96">
        <v>69.510000000000005</v>
      </c>
      <c r="BJ96">
        <v>257.76</v>
      </c>
      <c r="BK96">
        <v>84.94</v>
      </c>
      <c r="BL96">
        <v>0.93</v>
      </c>
      <c r="BM96">
        <v>1.01</v>
      </c>
      <c r="BN96">
        <v>0.61</v>
      </c>
      <c r="BO96">
        <v>77.709999999999994</v>
      </c>
      <c r="BP96">
        <v>49.24</v>
      </c>
      <c r="BQ96">
        <v>0.52</v>
      </c>
      <c r="BR96">
        <v>66.52</v>
      </c>
      <c r="BS96">
        <v>0.95</v>
      </c>
      <c r="BT96">
        <v>6.54</v>
      </c>
      <c r="BU96">
        <v>0</v>
      </c>
      <c r="BV96">
        <v>60.65</v>
      </c>
      <c r="BW96">
        <v>141.91</v>
      </c>
      <c r="BX96">
        <v>231.8</v>
      </c>
      <c r="BY96">
        <v>0.22</v>
      </c>
      <c r="BZ96">
        <v>0</v>
      </c>
      <c r="CA96">
        <v>0</v>
      </c>
    </row>
    <row r="97" spans="1:133">
      <c r="G97" t="s">
        <v>139</v>
      </c>
      <c r="H97" s="73">
        <v>1574.6000000000001</v>
      </c>
      <c r="I97" s="46">
        <v>469.51</v>
      </c>
      <c r="J97" s="46">
        <v>453.90999999999997</v>
      </c>
      <c r="K97" s="46">
        <v>69.510000000000005</v>
      </c>
      <c r="L97" s="46">
        <v>4.83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77.23</v>
      </c>
      <c r="X97">
        <v>83.02</v>
      </c>
      <c r="Y97">
        <v>45.37</v>
      </c>
      <c r="Z97">
        <v>33.31</v>
      </c>
      <c r="AA97">
        <v>19.12</v>
      </c>
      <c r="AB97">
        <v>0</v>
      </c>
      <c r="AC97">
        <v>0</v>
      </c>
      <c r="AD97">
        <v>0</v>
      </c>
      <c r="AE97">
        <v>24.14</v>
      </c>
      <c r="AF97">
        <v>0</v>
      </c>
      <c r="AG97">
        <v>48.27</v>
      </c>
      <c r="AH97">
        <v>60.71</v>
      </c>
      <c r="AI97">
        <v>0</v>
      </c>
      <c r="AJ97">
        <v>107.16</v>
      </c>
      <c r="AK97">
        <v>36.42</v>
      </c>
      <c r="AL97">
        <v>0.38</v>
      </c>
      <c r="AM97">
        <v>2.04</v>
      </c>
      <c r="AN97">
        <v>62.99</v>
      </c>
      <c r="AO97">
        <v>23.1</v>
      </c>
      <c r="AP97">
        <v>0.61</v>
      </c>
      <c r="AQ97">
        <v>21.53</v>
      </c>
      <c r="AR97">
        <v>42.47</v>
      </c>
      <c r="AS97">
        <v>147.46</v>
      </c>
      <c r="AT97">
        <v>22.2</v>
      </c>
      <c r="AU97">
        <v>91.71</v>
      </c>
      <c r="AV97">
        <v>0.87</v>
      </c>
      <c r="AW97">
        <v>9.65</v>
      </c>
      <c r="AX97">
        <v>4.83</v>
      </c>
      <c r="AY97">
        <v>0.87</v>
      </c>
      <c r="AZ97">
        <v>115.85</v>
      </c>
      <c r="BA97">
        <v>21.24</v>
      </c>
      <c r="BB97">
        <v>0</v>
      </c>
      <c r="BC97">
        <v>84.96</v>
      </c>
      <c r="BD97">
        <v>193.08</v>
      </c>
      <c r="BE97">
        <v>48.27</v>
      </c>
      <c r="BF97">
        <v>91.71</v>
      </c>
      <c r="BG97">
        <v>0</v>
      </c>
      <c r="BH97">
        <v>0.97</v>
      </c>
      <c r="BI97">
        <v>69.510000000000005</v>
      </c>
      <c r="BJ97">
        <v>257.76</v>
      </c>
      <c r="BK97">
        <v>84.94</v>
      </c>
      <c r="BL97">
        <v>0.93</v>
      </c>
      <c r="BM97">
        <v>1.01</v>
      </c>
      <c r="BN97">
        <v>0.61</v>
      </c>
      <c r="BO97">
        <v>77.709999999999994</v>
      </c>
      <c r="BP97">
        <v>49.24</v>
      </c>
      <c r="BQ97">
        <v>0.52</v>
      </c>
      <c r="BR97">
        <v>66.52</v>
      </c>
      <c r="BS97">
        <v>0.95</v>
      </c>
      <c r="BT97">
        <v>6.54</v>
      </c>
      <c r="BU97">
        <v>0</v>
      </c>
      <c r="BV97">
        <v>60.65</v>
      </c>
      <c r="BW97">
        <v>141.91</v>
      </c>
      <c r="BX97">
        <v>231.8</v>
      </c>
      <c r="BY97">
        <v>0.22</v>
      </c>
      <c r="BZ97">
        <v>0</v>
      </c>
      <c r="CA97">
        <v>0</v>
      </c>
    </row>
    <row r="98" spans="1:133">
      <c r="G98" t="s">
        <v>140</v>
      </c>
      <c r="H98" s="73">
        <v>1569.7700000000002</v>
      </c>
      <c r="I98" s="46">
        <v>469.51</v>
      </c>
      <c r="J98" s="46">
        <v>453.90999999999997</v>
      </c>
      <c r="K98" s="46">
        <v>69.510000000000005</v>
      </c>
      <c r="L98" s="46">
        <v>4.83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77.23</v>
      </c>
      <c r="X98">
        <v>83.02</v>
      </c>
      <c r="Y98">
        <v>45.37</v>
      </c>
      <c r="Z98">
        <v>33.31</v>
      </c>
      <c r="AA98">
        <v>19.12</v>
      </c>
      <c r="AB98">
        <v>0</v>
      </c>
      <c r="AC98">
        <v>0</v>
      </c>
      <c r="AD98">
        <v>0</v>
      </c>
      <c r="AE98">
        <v>24.14</v>
      </c>
      <c r="AF98">
        <v>0</v>
      </c>
      <c r="AG98">
        <v>48.27</v>
      </c>
      <c r="AH98">
        <v>60.71</v>
      </c>
      <c r="AI98">
        <v>0</v>
      </c>
      <c r="AJ98">
        <v>107.16</v>
      </c>
      <c r="AK98">
        <v>36.42</v>
      </c>
      <c r="AL98">
        <v>0.38</v>
      </c>
      <c r="AM98">
        <v>2.04</v>
      </c>
      <c r="AN98">
        <v>62.99</v>
      </c>
      <c r="AO98">
        <v>23.1</v>
      </c>
      <c r="AP98">
        <v>0.61</v>
      </c>
      <c r="AQ98">
        <v>21.53</v>
      </c>
      <c r="AR98">
        <v>42.47</v>
      </c>
      <c r="AS98">
        <v>147.46</v>
      </c>
      <c r="AT98">
        <v>22.2</v>
      </c>
      <c r="AU98">
        <v>91.71</v>
      </c>
      <c r="AV98">
        <v>0.87</v>
      </c>
      <c r="AW98">
        <v>9.65</v>
      </c>
      <c r="AX98">
        <v>4.83</v>
      </c>
      <c r="AY98">
        <v>0.87</v>
      </c>
      <c r="AZ98">
        <v>111.02</v>
      </c>
      <c r="BA98">
        <v>21.24</v>
      </c>
      <c r="BB98">
        <v>0</v>
      </c>
      <c r="BC98">
        <v>84.96</v>
      </c>
      <c r="BD98">
        <v>193.08</v>
      </c>
      <c r="BE98">
        <v>48.27</v>
      </c>
      <c r="BF98">
        <v>91.71</v>
      </c>
      <c r="BG98">
        <v>0</v>
      </c>
      <c r="BH98">
        <v>0.97</v>
      </c>
      <c r="BI98">
        <v>69.510000000000005</v>
      </c>
      <c r="BJ98">
        <v>257.76</v>
      </c>
      <c r="BK98">
        <v>84.94</v>
      </c>
      <c r="BL98">
        <v>0.93</v>
      </c>
      <c r="BM98">
        <v>1.01</v>
      </c>
      <c r="BN98">
        <v>0.61</v>
      </c>
      <c r="BO98">
        <v>77.709999999999994</v>
      </c>
      <c r="BP98">
        <v>49.24</v>
      </c>
      <c r="BQ98">
        <v>0.52</v>
      </c>
      <c r="BR98">
        <v>66.52</v>
      </c>
      <c r="BS98">
        <v>0.95</v>
      </c>
      <c r="BT98">
        <v>6.54</v>
      </c>
      <c r="BU98">
        <v>0</v>
      </c>
      <c r="BV98">
        <v>60.65</v>
      </c>
      <c r="BW98">
        <v>141.91</v>
      </c>
      <c r="BX98">
        <v>231.8</v>
      </c>
      <c r="BY98">
        <v>0.22</v>
      </c>
      <c r="BZ98">
        <v>0</v>
      </c>
      <c r="CA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25.233335</v>
      </c>
      <c r="I99" s="69">
        <f t="shared" ref="I99:BU99" si="1">SUM(I3:I98)/4000</f>
        <v>8.6229449999999979</v>
      </c>
      <c r="J99" s="69">
        <f t="shared" si="1"/>
        <v>10.849910000000001</v>
      </c>
      <c r="K99" s="69">
        <f t="shared" si="1"/>
        <v>1.861390000000001</v>
      </c>
      <c r="L99" s="69">
        <f t="shared" si="1"/>
        <v>0.16302750000000024</v>
      </c>
      <c r="M99" s="69">
        <f t="shared" si="1"/>
        <v>0</v>
      </c>
      <c r="N99" s="68">
        <f t="shared" si="1"/>
        <v>0</v>
      </c>
      <c r="O99" s="69">
        <f t="shared" si="1"/>
        <v>0.12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1.8535199999999954</v>
      </c>
      <c r="X99">
        <f t="shared" si="1"/>
        <v>0.70950999999999975</v>
      </c>
      <c r="Y99">
        <f t="shared" si="1"/>
        <v>1.0888799999999981</v>
      </c>
      <c r="Z99">
        <f t="shared" si="1"/>
        <v>0.26647999999999977</v>
      </c>
      <c r="AA99">
        <f t="shared" si="1"/>
        <v>0.41495000000000032</v>
      </c>
      <c r="AB99">
        <f t="shared" si="1"/>
        <v>0.43047000000000057</v>
      </c>
      <c r="AC99">
        <f t="shared" si="1"/>
        <v>0.19311999999999993</v>
      </c>
      <c r="AD99">
        <f t="shared" si="1"/>
        <v>0.12</v>
      </c>
      <c r="AE99">
        <f t="shared" si="1"/>
        <v>0.57936000000000054</v>
      </c>
      <c r="AF99">
        <f t="shared" si="1"/>
        <v>4.0200000000000001E-3</v>
      </c>
      <c r="AG99">
        <f t="shared" si="1"/>
        <v>1.1584800000000008</v>
      </c>
      <c r="AH99">
        <f t="shared" si="1"/>
        <v>1.4935499999999999</v>
      </c>
      <c r="AI99">
        <f t="shared" si="1"/>
        <v>0.3301199999999998</v>
      </c>
      <c r="AJ99">
        <f t="shared" si="1"/>
        <v>1.4973350000000001</v>
      </c>
      <c r="AK99">
        <f t="shared" si="1"/>
        <v>0.32778000000000002</v>
      </c>
      <c r="AL99">
        <f t="shared" si="1"/>
        <v>9.1200000000000014E-3</v>
      </c>
      <c r="AM99">
        <f t="shared" si="1"/>
        <v>1.2479999999999996E-2</v>
      </c>
      <c r="AN99">
        <f t="shared" si="1"/>
        <v>1.5117599999999967</v>
      </c>
      <c r="AO99">
        <f t="shared" si="1"/>
        <v>0.1848000000000001</v>
      </c>
      <c r="AP99">
        <f t="shared" si="1"/>
        <v>1.463999999999999E-2</v>
      </c>
      <c r="AQ99">
        <f t="shared" si="1"/>
        <v>0.51671999999999951</v>
      </c>
      <c r="AR99">
        <f t="shared" si="1"/>
        <v>1.019279999999998</v>
      </c>
      <c r="AS99">
        <f t="shared" si="1"/>
        <v>3.5390399999999915</v>
      </c>
      <c r="AT99">
        <f t="shared" si="1"/>
        <v>0.5328000000000005</v>
      </c>
      <c r="AU99">
        <f t="shared" si="1"/>
        <v>1.6421300000000014</v>
      </c>
      <c r="AV99">
        <f t="shared" si="1"/>
        <v>2.2200000000000008E-2</v>
      </c>
      <c r="AW99">
        <f t="shared" si="1"/>
        <v>0.23159999999999961</v>
      </c>
      <c r="AX99">
        <f t="shared" si="1"/>
        <v>0.1159199999999999</v>
      </c>
      <c r="AY99">
        <f t="shared" si="1"/>
        <v>3.6899999999999984E-3</v>
      </c>
      <c r="AZ99">
        <f t="shared" si="1"/>
        <v>0.14360000000000001</v>
      </c>
      <c r="BA99">
        <f t="shared" si="1"/>
        <v>0.50976000000000021</v>
      </c>
      <c r="BB99">
        <f t="shared" si="1"/>
        <v>1.6199999999999996E-2</v>
      </c>
      <c r="BC99">
        <f t="shared" si="1"/>
        <v>0.39294000000000012</v>
      </c>
      <c r="BD99">
        <f t="shared" si="1"/>
        <v>4.6339200000000034</v>
      </c>
      <c r="BE99">
        <f t="shared" si="1"/>
        <v>1.1584800000000008</v>
      </c>
      <c r="BF99">
        <f t="shared" si="1"/>
        <v>1.7092349999999996</v>
      </c>
      <c r="BG99">
        <f t="shared" si="1"/>
        <v>4.710750000000001E-2</v>
      </c>
      <c r="BH99">
        <f t="shared" si="1"/>
        <v>2.2479999999999986E-2</v>
      </c>
      <c r="BI99">
        <f t="shared" si="1"/>
        <v>0.41223249999999995</v>
      </c>
      <c r="BJ99">
        <f t="shared" si="1"/>
        <v>6.18623999999999</v>
      </c>
      <c r="BK99">
        <f t="shared" si="1"/>
        <v>2.0385599999999959</v>
      </c>
      <c r="BL99">
        <f t="shared" si="1"/>
        <v>2.2920000000000017E-2</v>
      </c>
      <c r="BM99">
        <f t="shared" si="1"/>
        <v>2.4240000000000029E-2</v>
      </c>
      <c r="BN99">
        <f t="shared" si="1"/>
        <v>1.463999999999999E-2</v>
      </c>
      <c r="BO99">
        <f t="shared" si="1"/>
        <v>0.62168000000000023</v>
      </c>
      <c r="BP99">
        <f t="shared" si="1"/>
        <v>0.19696</v>
      </c>
      <c r="BQ99">
        <f t="shared" si="1"/>
        <v>1.2480000000000022E-2</v>
      </c>
      <c r="BR99">
        <f t="shared" si="1"/>
        <v>0.59867999999999999</v>
      </c>
      <c r="BS99">
        <f t="shared" si="1"/>
        <v>2.2800000000000039E-2</v>
      </c>
      <c r="BT99">
        <f t="shared" si="1"/>
        <v>0.16087999999999983</v>
      </c>
      <c r="BU99">
        <f t="shared" si="1"/>
        <v>0.38619999999999965</v>
      </c>
      <c r="BV99">
        <f t="shared" ref="BV99:EC99" si="2">SUM(BV3:BV98)/4000</f>
        <v>0.32501750000000001</v>
      </c>
      <c r="BW99">
        <f t="shared" si="2"/>
        <v>3.4058399999999973</v>
      </c>
      <c r="BX99">
        <f t="shared" si="2"/>
        <v>2.1066500000000024</v>
      </c>
      <c r="BY99">
        <f t="shared" si="2"/>
        <v>1.3599999999999997E-3</v>
      </c>
      <c r="BZ99">
        <f t="shared" si="2"/>
        <v>1.2990250000000003</v>
      </c>
      <c r="CA99">
        <f t="shared" si="2"/>
        <v>0.55672500000000025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45111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5</v>
      </c>
      <c r="U1" s="218" t="s">
        <v>326</v>
      </c>
      <c r="V1" s="219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45111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519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3.82</v>
      </c>
      <c r="K3" s="53">
        <v>0</v>
      </c>
      <c r="L3" s="53">
        <v>1.22</v>
      </c>
      <c r="M3" s="72">
        <v>0</v>
      </c>
      <c r="N3" s="71">
        <v>0</v>
      </c>
      <c r="O3" s="53">
        <v>-65</v>
      </c>
      <c r="P3" s="53">
        <v>0</v>
      </c>
      <c r="Q3" s="53">
        <v>0</v>
      </c>
      <c r="R3" s="53">
        <v>0</v>
      </c>
      <c r="S3" s="72">
        <v>0</v>
      </c>
      <c r="T3" t="s">
        <v>519</v>
      </c>
      <c r="U3" s="73">
        <v>5.04</v>
      </c>
      <c r="V3" s="74">
        <v>-66</v>
      </c>
      <c r="W3">
        <v>0</v>
      </c>
      <c r="X3">
        <v>-65</v>
      </c>
      <c r="Y3">
        <v>-1</v>
      </c>
      <c r="Z3">
        <v>1.22</v>
      </c>
      <c r="AA3">
        <v>0</v>
      </c>
      <c r="AB3">
        <v>0</v>
      </c>
      <c r="AC3">
        <v>3.82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4.2</v>
      </c>
      <c r="K4" s="46">
        <v>0</v>
      </c>
      <c r="L4" s="46">
        <v>1.33</v>
      </c>
      <c r="M4" s="74">
        <v>0</v>
      </c>
      <c r="N4" s="73">
        <v>-23</v>
      </c>
      <c r="O4" s="46">
        <v>-60</v>
      </c>
      <c r="P4" s="46">
        <v>0</v>
      </c>
      <c r="Q4" s="46">
        <v>0</v>
      </c>
      <c r="R4" s="46">
        <v>0</v>
      </c>
      <c r="S4" s="74">
        <v>0</v>
      </c>
      <c r="T4" t="s">
        <v>519</v>
      </c>
      <c r="U4" s="73">
        <v>5.53</v>
      </c>
      <c r="V4" s="74">
        <v>-84</v>
      </c>
      <c r="W4">
        <v>-23</v>
      </c>
      <c r="X4">
        <v>-60</v>
      </c>
      <c r="Y4">
        <v>-1</v>
      </c>
      <c r="Z4">
        <v>1.33</v>
      </c>
      <c r="AA4">
        <v>0</v>
      </c>
      <c r="AB4">
        <v>0</v>
      </c>
      <c r="AC4">
        <v>4.2</v>
      </c>
    </row>
    <row r="5" spans="1:29">
      <c r="G5" t="s">
        <v>47</v>
      </c>
      <c r="H5" s="73">
        <v>0</v>
      </c>
      <c r="I5" s="46">
        <v>0</v>
      </c>
      <c r="J5" s="46">
        <v>3.66</v>
      </c>
      <c r="K5" s="46">
        <v>0</v>
      </c>
      <c r="L5" s="46">
        <v>1.65</v>
      </c>
      <c r="M5" s="74">
        <v>0</v>
      </c>
      <c r="N5" s="73">
        <v>-55</v>
      </c>
      <c r="O5" s="46">
        <v>-85</v>
      </c>
      <c r="P5" s="46">
        <v>0</v>
      </c>
      <c r="Q5" s="46">
        <v>0</v>
      </c>
      <c r="R5" s="46">
        <v>0</v>
      </c>
      <c r="S5" s="74">
        <v>0</v>
      </c>
      <c r="U5" s="73">
        <v>5.31</v>
      </c>
      <c r="V5" s="74">
        <v>-141</v>
      </c>
      <c r="W5">
        <v>-55</v>
      </c>
      <c r="X5">
        <v>-85</v>
      </c>
      <c r="Y5">
        <v>-1</v>
      </c>
      <c r="Z5">
        <v>1.65</v>
      </c>
      <c r="AA5">
        <v>0</v>
      </c>
      <c r="AB5">
        <v>0</v>
      </c>
      <c r="AC5">
        <v>3.66</v>
      </c>
    </row>
    <row r="6" spans="1:29">
      <c r="G6" t="s">
        <v>48</v>
      </c>
      <c r="H6" s="73">
        <v>0</v>
      </c>
      <c r="I6" s="46">
        <v>0</v>
      </c>
      <c r="J6" s="46">
        <v>3.89</v>
      </c>
      <c r="K6" s="46">
        <v>0</v>
      </c>
      <c r="L6" s="46">
        <v>1.75</v>
      </c>
      <c r="M6" s="74">
        <v>0</v>
      </c>
      <c r="N6" s="73">
        <v>-62</v>
      </c>
      <c r="O6" s="46">
        <v>-85</v>
      </c>
      <c r="P6" s="46">
        <v>0</v>
      </c>
      <c r="Q6" s="46">
        <v>0</v>
      </c>
      <c r="R6" s="46">
        <v>0</v>
      </c>
      <c r="S6" s="74">
        <v>0</v>
      </c>
      <c r="U6" s="73">
        <v>5.64</v>
      </c>
      <c r="V6" s="74">
        <v>-148</v>
      </c>
      <c r="W6">
        <v>-62</v>
      </c>
      <c r="X6">
        <v>-85</v>
      </c>
      <c r="Y6">
        <v>-1</v>
      </c>
      <c r="Z6">
        <v>1.75</v>
      </c>
      <c r="AA6">
        <v>0</v>
      </c>
      <c r="AB6">
        <v>0</v>
      </c>
      <c r="AC6">
        <v>3.89</v>
      </c>
    </row>
    <row r="7" spans="1:29">
      <c r="G7" t="s">
        <v>49</v>
      </c>
      <c r="H7" s="73">
        <v>0</v>
      </c>
      <c r="I7" s="46">
        <v>0</v>
      </c>
      <c r="J7" s="46">
        <v>3.37</v>
      </c>
      <c r="K7" s="46">
        <v>0</v>
      </c>
      <c r="L7" s="46">
        <v>2.86</v>
      </c>
      <c r="M7" s="74">
        <v>0</v>
      </c>
      <c r="N7" s="73">
        <v>-133</v>
      </c>
      <c r="O7" s="46">
        <v>-100</v>
      </c>
      <c r="P7" s="46">
        <v>0</v>
      </c>
      <c r="Q7" s="46">
        <v>0</v>
      </c>
      <c r="R7" s="46">
        <v>0</v>
      </c>
      <c r="S7" s="74">
        <v>0</v>
      </c>
      <c r="U7" s="73">
        <v>6.23</v>
      </c>
      <c r="V7" s="74">
        <v>-234</v>
      </c>
      <c r="W7">
        <v>-133</v>
      </c>
      <c r="X7">
        <v>-100</v>
      </c>
      <c r="Y7">
        <v>-1</v>
      </c>
      <c r="Z7">
        <v>2.86</v>
      </c>
      <c r="AA7">
        <v>0</v>
      </c>
      <c r="AB7">
        <v>0</v>
      </c>
      <c r="AC7">
        <v>3.37</v>
      </c>
    </row>
    <row r="8" spans="1:29">
      <c r="G8" t="s">
        <v>50</v>
      </c>
      <c r="H8" s="73">
        <v>0</v>
      </c>
      <c r="I8" s="46">
        <v>0</v>
      </c>
      <c r="J8" s="46">
        <v>3.91</v>
      </c>
      <c r="K8" s="46">
        <v>0</v>
      </c>
      <c r="L8" s="46">
        <v>3.13</v>
      </c>
      <c r="M8" s="74">
        <v>0</v>
      </c>
      <c r="N8" s="73">
        <v>-141</v>
      </c>
      <c r="O8" s="46">
        <v>-105</v>
      </c>
      <c r="P8" s="46">
        <v>0</v>
      </c>
      <c r="Q8" s="46">
        <v>0</v>
      </c>
      <c r="R8" s="46">
        <v>0</v>
      </c>
      <c r="S8" s="74">
        <v>0</v>
      </c>
      <c r="U8" s="73">
        <v>7.04</v>
      </c>
      <c r="V8" s="74">
        <v>-247</v>
      </c>
      <c r="W8">
        <v>-141</v>
      </c>
      <c r="X8">
        <v>-105</v>
      </c>
      <c r="Y8">
        <v>-1</v>
      </c>
      <c r="Z8">
        <v>3.13</v>
      </c>
      <c r="AA8">
        <v>0</v>
      </c>
      <c r="AB8">
        <v>0</v>
      </c>
      <c r="AC8">
        <v>3.91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5.5</v>
      </c>
      <c r="M9" s="74">
        <v>0</v>
      </c>
      <c r="N9" s="73">
        <v>-104</v>
      </c>
      <c r="O9" s="46">
        <v>-120</v>
      </c>
      <c r="P9" s="46">
        <v>0</v>
      </c>
      <c r="Q9" s="46">
        <v>0</v>
      </c>
      <c r="R9" s="46">
        <v>0</v>
      </c>
      <c r="S9" s="74">
        <v>0</v>
      </c>
      <c r="U9" s="73">
        <v>5.5</v>
      </c>
      <c r="V9" s="74">
        <v>-225</v>
      </c>
      <c r="W9">
        <v>-104</v>
      </c>
      <c r="X9">
        <v>-120</v>
      </c>
      <c r="Y9">
        <v>-1</v>
      </c>
      <c r="Z9">
        <v>5.5</v>
      </c>
      <c r="AA9">
        <v>0</v>
      </c>
      <c r="AB9">
        <v>0</v>
      </c>
      <c r="AC9">
        <v>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6.64</v>
      </c>
      <c r="M10" s="74">
        <v>0</v>
      </c>
      <c r="N10" s="73">
        <v>-97</v>
      </c>
      <c r="O10" s="46">
        <v>-125</v>
      </c>
      <c r="P10" s="46">
        <v>0</v>
      </c>
      <c r="Q10" s="46">
        <v>0</v>
      </c>
      <c r="R10" s="46">
        <v>0</v>
      </c>
      <c r="S10" s="74">
        <v>0</v>
      </c>
      <c r="U10" s="73">
        <v>6.64</v>
      </c>
      <c r="V10" s="74">
        <v>-223</v>
      </c>
      <c r="W10">
        <v>-97</v>
      </c>
      <c r="X10">
        <v>-125</v>
      </c>
      <c r="Y10">
        <v>-1</v>
      </c>
      <c r="Z10">
        <v>6.64</v>
      </c>
      <c r="AA10">
        <v>0</v>
      </c>
      <c r="AB10">
        <v>0</v>
      </c>
      <c r="AC10">
        <v>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14</v>
      </c>
      <c r="M11" s="74">
        <v>0</v>
      </c>
      <c r="N11" s="73">
        <v>-92</v>
      </c>
      <c r="O11" s="46">
        <v>-85</v>
      </c>
      <c r="P11" s="46">
        <v>-8</v>
      </c>
      <c r="Q11" s="46">
        <v>0</v>
      </c>
      <c r="R11" s="46">
        <v>0</v>
      </c>
      <c r="S11" s="74">
        <v>0</v>
      </c>
      <c r="U11" s="73">
        <v>14</v>
      </c>
      <c r="V11" s="74">
        <v>-186</v>
      </c>
      <c r="W11">
        <v>-92</v>
      </c>
      <c r="X11">
        <v>-85</v>
      </c>
      <c r="Y11">
        <v>-1</v>
      </c>
      <c r="Z11">
        <v>14</v>
      </c>
      <c r="AA11">
        <v>0</v>
      </c>
      <c r="AB11">
        <v>0</v>
      </c>
      <c r="AC11">
        <v>-8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12.55</v>
      </c>
      <c r="M12" s="74">
        <v>0</v>
      </c>
      <c r="N12" s="73">
        <v>-115</v>
      </c>
      <c r="O12" s="46">
        <v>-87</v>
      </c>
      <c r="P12" s="46">
        <v>-8</v>
      </c>
      <c r="Q12" s="46">
        <v>0</v>
      </c>
      <c r="R12" s="46">
        <v>0</v>
      </c>
      <c r="S12" s="74">
        <v>0</v>
      </c>
      <c r="U12" s="73">
        <v>12.55</v>
      </c>
      <c r="V12" s="74">
        <v>-211</v>
      </c>
      <c r="W12">
        <v>-115</v>
      </c>
      <c r="X12">
        <v>-87</v>
      </c>
      <c r="Y12">
        <v>-1</v>
      </c>
      <c r="Z12">
        <v>12.55</v>
      </c>
      <c r="AA12">
        <v>0</v>
      </c>
      <c r="AB12">
        <v>0</v>
      </c>
      <c r="AC12">
        <v>-8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12.55</v>
      </c>
      <c r="M13" s="74">
        <v>0</v>
      </c>
      <c r="N13" s="73">
        <v>-80</v>
      </c>
      <c r="O13" s="46">
        <v>-90</v>
      </c>
      <c r="P13" s="46">
        <v>0</v>
      </c>
      <c r="Q13" s="46">
        <v>0</v>
      </c>
      <c r="R13" s="46">
        <v>0</v>
      </c>
      <c r="S13" s="74">
        <v>0</v>
      </c>
      <c r="U13" s="73">
        <v>12.55</v>
      </c>
      <c r="V13" s="74">
        <v>-171</v>
      </c>
      <c r="W13">
        <v>-80</v>
      </c>
      <c r="X13">
        <v>-90</v>
      </c>
      <c r="Y13">
        <v>-1</v>
      </c>
      <c r="Z13">
        <v>12.55</v>
      </c>
      <c r="AA13">
        <v>0</v>
      </c>
      <c r="AB13">
        <v>0</v>
      </c>
      <c r="AC13">
        <v>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11.58</v>
      </c>
      <c r="M14" s="74">
        <v>0</v>
      </c>
      <c r="N14" s="73">
        <v>-25</v>
      </c>
      <c r="O14" s="46">
        <v>-124</v>
      </c>
      <c r="P14" s="46">
        <v>-135</v>
      </c>
      <c r="Q14" s="46">
        <v>0</v>
      </c>
      <c r="R14" s="46">
        <v>0</v>
      </c>
      <c r="S14" s="74">
        <v>0</v>
      </c>
      <c r="U14" s="73">
        <v>11.58</v>
      </c>
      <c r="V14" s="74">
        <v>-285</v>
      </c>
      <c r="W14">
        <v>-25</v>
      </c>
      <c r="X14">
        <v>-124</v>
      </c>
      <c r="Y14">
        <v>-1</v>
      </c>
      <c r="Z14">
        <v>11.58</v>
      </c>
      <c r="AA14">
        <v>0</v>
      </c>
      <c r="AB14">
        <v>0</v>
      </c>
      <c r="AC14">
        <v>-135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11.58</v>
      </c>
      <c r="M15" s="74">
        <v>0</v>
      </c>
      <c r="N15" s="73">
        <v>-12</v>
      </c>
      <c r="O15" s="46">
        <v>-138</v>
      </c>
      <c r="P15" s="46">
        <v>-60</v>
      </c>
      <c r="Q15" s="46">
        <v>0</v>
      </c>
      <c r="R15" s="46">
        <v>0</v>
      </c>
      <c r="S15" s="74">
        <v>0</v>
      </c>
      <c r="U15" s="73">
        <v>11.58</v>
      </c>
      <c r="V15" s="74">
        <v>-211</v>
      </c>
      <c r="W15">
        <v>-12</v>
      </c>
      <c r="X15">
        <v>-138</v>
      </c>
      <c r="Y15">
        <v>-1</v>
      </c>
      <c r="Z15">
        <v>11.58</v>
      </c>
      <c r="AA15">
        <v>0</v>
      </c>
      <c r="AB15">
        <v>0</v>
      </c>
      <c r="AC15">
        <v>-60</v>
      </c>
    </row>
    <row r="16" spans="1:29">
      <c r="G16" t="s">
        <v>58</v>
      </c>
      <c r="H16" s="73">
        <v>66.62</v>
      </c>
      <c r="I16" s="46">
        <v>0</v>
      </c>
      <c r="J16" s="46">
        <v>0</v>
      </c>
      <c r="K16" s="46">
        <v>0</v>
      </c>
      <c r="L16" s="46">
        <v>11.58</v>
      </c>
      <c r="M16" s="74">
        <v>0</v>
      </c>
      <c r="N16" s="73">
        <v>0</v>
      </c>
      <c r="O16" s="46">
        <v>-142</v>
      </c>
      <c r="P16" s="46">
        <v>-15</v>
      </c>
      <c r="Q16" s="46">
        <v>0</v>
      </c>
      <c r="R16" s="46">
        <v>0</v>
      </c>
      <c r="S16" s="74">
        <v>0</v>
      </c>
      <c r="U16" s="73">
        <v>78.2</v>
      </c>
      <c r="V16" s="74">
        <v>-158</v>
      </c>
      <c r="W16">
        <v>66.62</v>
      </c>
      <c r="X16">
        <v>-142</v>
      </c>
      <c r="Y16">
        <v>-1</v>
      </c>
      <c r="Z16">
        <v>11.58</v>
      </c>
      <c r="AA16">
        <v>0</v>
      </c>
      <c r="AB16">
        <v>0</v>
      </c>
      <c r="AC16">
        <v>-15</v>
      </c>
    </row>
    <row r="17" spans="7:29">
      <c r="G17" t="s">
        <v>59</v>
      </c>
      <c r="H17" s="73">
        <v>54.06</v>
      </c>
      <c r="I17" s="46">
        <v>0</v>
      </c>
      <c r="J17" s="46">
        <v>0</v>
      </c>
      <c r="K17" s="46">
        <v>0</v>
      </c>
      <c r="L17" s="46">
        <v>10.62</v>
      </c>
      <c r="M17" s="74">
        <v>0</v>
      </c>
      <c r="N17" s="73">
        <v>0</v>
      </c>
      <c r="O17" s="46">
        <v>-146</v>
      </c>
      <c r="P17" s="46">
        <v>-10</v>
      </c>
      <c r="Q17" s="46">
        <v>0</v>
      </c>
      <c r="R17" s="46">
        <v>0</v>
      </c>
      <c r="S17" s="74">
        <v>0</v>
      </c>
      <c r="U17" s="73">
        <v>64.680000000000007</v>
      </c>
      <c r="V17" s="74">
        <v>-157</v>
      </c>
      <c r="W17">
        <v>54.06</v>
      </c>
      <c r="X17">
        <v>-146</v>
      </c>
      <c r="Y17">
        <v>-1</v>
      </c>
      <c r="Z17">
        <v>10.62</v>
      </c>
      <c r="AA17">
        <v>0</v>
      </c>
      <c r="AB17">
        <v>0</v>
      </c>
      <c r="AC17">
        <v>-10</v>
      </c>
    </row>
    <row r="18" spans="7:29">
      <c r="G18" t="s">
        <v>60</v>
      </c>
      <c r="H18" s="73">
        <v>54.06</v>
      </c>
      <c r="I18" s="46">
        <v>0</v>
      </c>
      <c r="J18" s="46">
        <v>0</v>
      </c>
      <c r="K18" s="46">
        <v>0</v>
      </c>
      <c r="L18" s="46">
        <v>10.62</v>
      </c>
      <c r="M18" s="74">
        <v>0</v>
      </c>
      <c r="N18" s="73">
        <v>0</v>
      </c>
      <c r="O18" s="46">
        <v>-132</v>
      </c>
      <c r="P18" s="46">
        <v>-20</v>
      </c>
      <c r="Q18" s="46">
        <v>0</v>
      </c>
      <c r="R18" s="46">
        <v>0</v>
      </c>
      <c r="S18" s="74">
        <v>0</v>
      </c>
      <c r="U18" s="73">
        <v>64.680000000000007</v>
      </c>
      <c r="V18" s="74">
        <v>-153</v>
      </c>
      <c r="W18">
        <v>54.06</v>
      </c>
      <c r="X18">
        <v>-132</v>
      </c>
      <c r="Y18">
        <v>-1</v>
      </c>
      <c r="Z18">
        <v>10.62</v>
      </c>
      <c r="AA18">
        <v>0</v>
      </c>
      <c r="AB18">
        <v>0</v>
      </c>
      <c r="AC18">
        <v>-20</v>
      </c>
    </row>
    <row r="19" spans="7:29">
      <c r="G19" t="s">
        <v>61</v>
      </c>
      <c r="H19" s="73">
        <v>86.89</v>
      </c>
      <c r="I19" s="46">
        <v>0</v>
      </c>
      <c r="J19" s="46">
        <v>0</v>
      </c>
      <c r="K19" s="46">
        <v>0</v>
      </c>
      <c r="L19" s="46">
        <v>10.62</v>
      </c>
      <c r="M19" s="74">
        <v>0</v>
      </c>
      <c r="N19" s="73">
        <v>0</v>
      </c>
      <c r="O19" s="46">
        <v>-6</v>
      </c>
      <c r="P19" s="46">
        <v>-20</v>
      </c>
      <c r="Q19" s="46">
        <v>0</v>
      </c>
      <c r="R19" s="46">
        <v>0</v>
      </c>
      <c r="S19" s="74">
        <v>0</v>
      </c>
      <c r="U19" s="73">
        <v>97.51</v>
      </c>
      <c r="V19" s="74">
        <v>-27</v>
      </c>
      <c r="W19">
        <v>86.89</v>
      </c>
      <c r="X19">
        <v>-6</v>
      </c>
      <c r="Y19">
        <v>-1</v>
      </c>
      <c r="Z19">
        <v>10.62</v>
      </c>
      <c r="AA19">
        <v>0</v>
      </c>
      <c r="AB19">
        <v>0</v>
      </c>
      <c r="AC19">
        <v>-20</v>
      </c>
    </row>
    <row r="20" spans="7:29">
      <c r="G20" t="s">
        <v>62</v>
      </c>
      <c r="H20" s="73">
        <v>80.13</v>
      </c>
      <c r="I20" s="46">
        <v>0</v>
      </c>
      <c r="J20" s="46">
        <v>0</v>
      </c>
      <c r="K20" s="46">
        <v>0</v>
      </c>
      <c r="L20" s="46">
        <v>10.62</v>
      </c>
      <c r="M20" s="74">
        <v>0</v>
      </c>
      <c r="N20" s="73">
        <v>0</v>
      </c>
      <c r="O20" s="46">
        <v>-6</v>
      </c>
      <c r="P20" s="46">
        <v>-20</v>
      </c>
      <c r="Q20" s="46">
        <v>0</v>
      </c>
      <c r="R20" s="46">
        <v>0</v>
      </c>
      <c r="S20" s="74">
        <v>0</v>
      </c>
      <c r="U20" s="73">
        <v>90.75</v>
      </c>
      <c r="V20" s="74">
        <v>-27</v>
      </c>
      <c r="W20">
        <v>80.13</v>
      </c>
      <c r="X20">
        <v>-6</v>
      </c>
      <c r="Y20">
        <v>-1</v>
      </c>
      <c r="Z20">
        <v>10.62</v>
      </c>
      <c r="AA20">
        <v>0</v>
      </c>
      <c r="AB20">
        <v>0</v>
      </c>
      <c r="AC20">
        <v>-20</v>
      </c>
    </row>
    <row r="21" spans="7:29">
      <c r="G21" t="s">
        <v>63</v>
      </c>
      <c r="H21" s="73">
        <v>50.2</v>
      </c>
      <c r="I21" s="46">
        <v>0</v>
      </c>
      <c r="J21" s="46">
        <v>0</v>
      </c>
      <c r="K21" s="46">
        <v>0</v>
      </c>
      <c r="L21" s="46">
        <v>10.62</v>
      </c>
      <c r="M21" s="74">
        <v>0</v>
      </c>
      <c r="N21" s="73">
        <v>0</v>
      </c>
      <c r="O21" s="46">
        <v>-13</v>
      </c>
      <c r="P21" s="46">
        <v>-15</v>
      </c>
      <c r="Q21" s="46">
        <v>0</v>
      </c>
      <c r="R21" s="46">
        <v>0</v>
      </c>
      <c r="S21" s="74">
        <v>0</v>
      </c>
      <c r="U21" s="73">
        <v>60.82</v>
      </c>
      <c r="V21" s="74">
        <v>-29</v>
      </c>
      <c r="W21">
        <v>50.2</v>
      </c>
      <c r="X21">
        <v>-13</v>
      </c>
      <c r="Y21">
        <v>-1</v>
      </c>
      <c r="Z21">
        <v>10.62</v>
      </c>
      <c r="AA21">
        <v>0</v>
      </c>
      <c r="AB21">
        <v>0</v>
      </c>
      <c r="AC21">
        <v>-15</v>
      </c>
    </row>
    <row r="22" spans="7:29">
      <c r="G22" t="s">
        <v>64</v>
      </c>
      <c r="H22" s="73">
        <v>31.86</v>
      </c>
      <c r="I22" s="46">
        <v>0</v>
      </c>
      <c r="J22" s="46">
        <v>0</v>
      </c>
      <c r="K22" s="46">
        <v>0</v>
      </c>
      <c r="L22" s="46">
        <v>10.62</v>
      </c>
      <c r="M22" s="74">
        <v>0</v>
      </c>
      <c r="N22" s="73">
        <v>0</v>
      </c>
      <c r="O22" s="46">
        <v>-7</v>
      </c>
      <c r="P22" s="46">
        <v>0</v>
      </c>
      <c r="Q22" s="46">
        <v>0</v>
      </c>
      <c r="R22" s="46">
        <v>0</v>
      </c>
      <c r="S22" s="74">
        <v>0</v>
      </c>
      <c r="U22" s="73">
        <v>42.48</v>
      </c>
      <c r="V22" s="74">
        <v>-8</v>
      </c>
      <c r="W22">
        <v>31.86</v>
      </c>
      <c r="X22">
        <v>-7</v>
      </c>
      <c r="Y22">
        <v>-1</v>
      </c>
      <c r="Z22">
        <v>10.62</v>
      </c>
      <c r="AA22">
        <v>0</v>
      </c>
      <c r="AB22">
        <v>0</v>
      </c>
      <c r="AC22">
        <v>0</v>
      </c>
    </row>
    <row r="23" spans="7:29">
      <c r="G23" t="s">
        <v>65</v>
      </c>
      <c r="H23" s="73">
        <v>34.75</v>
      </c>
      <c r="I23" s="46">
        <v>14.48</v>
      </c>
      <c r="J23" s="46">
        <v>0</v>
      </c>
      <c r="K23" s="46">
        <v>0</v>
      </c>
      <c r="L23" s="46">
        <v>10.62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59.85</v>
      </c>
      <c r="V23" s="74">
        <v>-1</v>
      </c>
      <c r="W23">
        <v>34.75</v>
      </c>
      <c r="X23">
        <v>14.48</v>
      </c>
      <c r="Y23">
        <v>-1</v>
      </c>
      <c r="Z23">
        <v>10.62</v>
      </c>
      <c r="AA23">
        <v>0</v>
      </c>
      <c r="AB23">
        <v>0</v>
      </c>
      <c r="AC23">
        <v>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11.58</v>
      </c>
      <c r="M24" s="74">
        <v>0</v>
      </c>
      <c r="N24" s="73">
        <v>-2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11.58</v>
      </c>
      <c r="V24" s="74">
        <v>-3</v>
      </c>
      <c r="W24">
        <v>-2</v>
      </c>
      <c r="X24">
        <v>0</v>
      </c>
      <c r="Y24">
        <v>-1</v>
      </c>
      <c r="Z24">
        <v>11.58</v>
      </c>
      <c r="AA24">
        <v>0</v>
      </c>
      <c r="AB24">
        <v>0</v>
      </c>
      <c r="AC24">
        <v>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13.52</v>
      </c>
      <c r="M25" s="74">
        <v>0</v>
      </c>
      <c r="N25" s="73">
        <v>-42</v>
      </c>
      <c r="O25" s="46">
        <v>-10</v>
      </c>
      <c r="P25" s="46">
        <v>-15</v>
      </c>
      <c r="Q25" s="46">
        <v>0</v>
      </c>
      <c r="R25" s="46">
        <v>0</v>
      </c>
      <c r="S25" s="74">
        <v>0</v>
      </c>
      <c r="U25" s="73">
        <v>13.52</v>
      </c>
      <c r="V25" s="74">
        <v>-68</v>
      </c>
      <c r="W25">
        <v>-42</v>
      </c>
      <c r="X25">
        <v>-10</v>
      </c>
      <c r="Y25">
        <v>-1</v>
      </c>
      <c r="Z25">
        <v>13.52</v>
      </c>
      <c r="AA25">
        <v>0</v>
      </c>
      <c r="AB25">
        <v>0</v>
      </c>
      <c r="AC25">
        <v>-15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13.52</v>
      </c>
      <c r="M26" s="74">
        <v>0</v>
      </c>
      <c r="N26" s="73">
        <v>-41</v>
      </c>
      <c r="O26" s="46">
        <v>-6</v>
      </c>
      <c r="P26" s="46">
        <v>-15</v>
      </c>
      <c r="Q26" s="46">
        <v>0</v>
      </c>
      <c r="R26" s="46">
        <v>0</v>
      </c>
      <c r="S26" s="74">
        <v>0</v>
      </c>
      <c r="U26" s="73">
        <v>13.52</v>
      </c>
      <c r="V26" s="74">
        <v>-63</v>
      </c>
      <c r="W26">
        <v>-41</v>
      </c>
      <c r="X26">
        <v>-6</v>
      </c>
      <c r="Y26">
        <v>-1</v>
      </c>
      <c r="Z26">
        <v>13.52</v>
      </c>
      <c r="AA26">
        <v>0</v>
      </c>
      <c r="AB26">
        <v>0</v>
      </c>
      <c r="AC26">
        <v>-15</v>
      </c>
    </row>
    <row r="27" spans="7:29">
      <c r="G27" t="s">
        <v>69</v>
      </c>
      <c r="H27" s="73">
        <v>77.23</v>
      </c>
      <c r="I27" s="46">
        <v>6.76</v>
      </c>
      <c r="J27" s="46">
        <v>0</v>
      </c>
      <c r="K27" s="46">
        <v>0</v>
      </c>
      <c r="L27" s="46">
        <v>13.52</v>
      </c>
      <c r="M27" s="74">
        <v>0</v>
      </c>
      <c r="N27" s="73">
        <v>0</v>
      </c>
      <c r="O27" s="46">
        <v>0</v>
      </c>
      <c r="P27" s="46">
        <v>-15</v>
      </c>
      <c r="Q27" s="46">
        <v>0</v>
      </c>
      <c r="R27" s="46">
        <v>0</v>
      </c>
      <c r="S27" s="74">
        <v>0</v>
      </c>
      <c r="U27" s="73">
        <v>97.51</v>
      </c>
      <c r="V27" s="74">
        <v>-16</v>
      </c>
      <c r="W27">
        <v>77.23</v>
      </c>
      <c r="X27">
        <v>6.76</v>
      </c>
      <c r="Y27">
        <v>-1</v>
      </c>
      <c r="Z27">
        <v>13.52</v>
      </c>
      <c r="AA27">
        <v>0</v>
      </c>
      <c r="AB27">
        <v>0</v>
      </c>
      <c r="AC27">
        <v>-15</v>
      </c>
    </row>
    <row r="28" spans="7:29">
      <c r="G28" t="s">
        <v>70</v>
      </c>
      <c r="H28" s="73">
        <v>7.72</v>
      </c>
      <c r="I28" s="46">
        <v>0</v>
      </c>
      <c r="J28" s="46">
        <v>0</v>
      </c>
      <c r="K28" s="46">
        <v>0</v>
      </c>
      <c r="L28" s="46">
        <v>13.52</v>
      </c>
      <c r="M28" s="74">
        <v>0</v>
      </c>
      <c r="N28" s="73">
        <v>0</v>
      </c>
      <c r="O28" s="46">
        <v>0</v>
      </c>
      <c r="P28" s="46">
        <v>-15</v>
      </c>
      <c r="Q28" s="46">
        <v>0</v>
      </c>
      <c r="R28" s="46">
        <v>0</v>
      </c>
      <c r="S28" s="74">
        <v>0</v>
      </c>
      <c r="U28" s="73">
        <v>21.24</v>
      </c>
      <c r="V28" s="74">
        <v>-16</v>
      </c>
      <c r="W28">
        <v>7.72</v>
      </c>
      <c r="X28">
        <v>0</v>
      </c>
      <c r="Y28">
        <v>-1</v>
      </c>
      <c r="Z28">
        <v>13.52</v>
      </c>
      <c r="AA28">
        <v>0</v>
      </c>
      <c r="AB28">
        <v>0</v>
      </c>
      <c r="AC28">
        <v>-15</v>
      </c>
    </row>
    <row r="29" spans="7:29">
      <c r="G29" t="s">
        <v>71</v>
      </c>
      <c r="H29" s="73">
        <v>0</v>
      </c>
      <c r="I29" s="46">
        <v>11.58</v>
      </c>
      <c r="J29" s="46">
        <v>0</v>
      </c>
      <c r="K29" s="46">
        <v>0</v>
      </c>
      <c r="L29" s="46">
        <v>13.52</v>
      </c>
      <c r="M29" s="74">
        <v>0</v>
      </c>
      <c r="N29" s="73">
        <v>-90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25.1</v>
      </c>
      <c r="V29" s="74">
        <v>-91</v>
      </c>
      <c r="W29">
        <v>-90</v>
      </c>
      <c r="X29">
        <v>11.58</v>
      </c>
      <c r="Y29">
        <v>-1</v>
      </c>
      <c r="Z29">
        <v>13.52</v>
      </c>
      <c r="AA29">
        <v>0</v>
      </c>
      <c r="AB29">
        <v>0</v>
      </c>
      <c r="AC29">
        <v>0</v>
      </c>
    </row>
    <row r="30" spans="7:29">
      <c r="G30" t="s">
        <v>72</v>
      </c>
      <c r="H30" s="73">
        <v>0</v>
      </c>
      <c r="I30" s="46">
        <v>5.79</v>
      </c>
      <c r="J30" s="46">
        <v>0</v>
      </c>
      <c r="K30" s="46">
        <v>0</v>
      </c>
      <c r="L30" s="46">
        <v>12.55</v>
      </c>
      <c r="M30" s="74">
        <v>0</v>
      </c>
      <c r="N30" s="73">
        <v>-89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18.34</v>
      </c>
      <c r="V30" s="74">
        <v>-90</v>
      </c>
      <c r="W30">
        <v>-89</v>
      </c>
      <c r="X30">
        <v>5.79</v>
      </c>
      <c r="Y30">
        <v>-1</v>
      </c>
      <c r="Z30">
        <v>12.55</v>
      </c>
      <c r="AA30">
        <v>0</v>
      </c>
      <c r="AB30">
        <v>0</v>
      </c>
      <c r="AC30">
        <v>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12.55</v>
      </c>
      <c r="M31" s="74">
        <v>0</v>
      </c>
      <c r="N31" s="73">
        <v>-237</v>
      </c>
      <c r="O31" s="46">
        <v>-16</v>
      </c>
      <c r="P31" s="46">
        <v>0</v>
      </c>
      <c r="Q31" s="46">
        <v>0</v>
      </c>
      <c r="R31" s="46">
        <v>0</v>
      </c>
      <c r="S31" s="74">
        <v>0</v>
      </c>
      <c r="U31" s="73">
        <v>12.55</v>
      </c>
      <c r="V31" s="74">
        <v>-254</v>
      </c>
      <c r="W31">
        <v>-237</v>
      </c>
      <c r="X31">
        <v>-16</v>
      </c>
      <c r="Y31">
        <v>-1</v>
      </c>
      <c r="Z31">
        <v>12.55</v>
      </c>
      <c r="AA31">
        <v>0</v>
      </c>
      <c r="AB31">
        <v>0</v>
      </c>
      <c r="AC31">
        <v>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12.55</v>
      </c>
      <c r="M32" s="74">
        <v>0</v>
      </c>
      <c r="N32" s="73">
        <v>-257</v>
      </c>
      <c r="O32" s="46">
        <v>-9</v>
      </c>
      <c r="P32" s="46">
        <v>0</v>
      </c>
      <c r="Q32" s="46">
        <v>0</v>
      </c>
      <c r="R32" s="46">
        <v>0</v>
      </c>
      <c r="S32" s="74">
        <v>0</v>
      </c>
      <c r="U32" s="73">
        <v>12.55</v>
      </c>
      <c r="V32" s="74">
        <v>-267</v>
      </c>
      <c r="W32">
        <v>-257</v>
      </c>
      <c r="X32">
        <v>-9</v>
      </c>
      <c r="Y32">
        <v>-1</v>
      </c>
      <c r="Z32">
        <v>12.55</v>
      </c>
      <c r="AA32">
        <v>0</v>
      </c>
      <c r="AB32">
        <v>0</v>
      </c>
      <c r="AC32">
        <v>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12.55</v>
      </c>
      <c r="M33" s="74">
        <v>0</v>
      </c>
      <c r="N33" s="73">
        <v>-241</v>
      </c>
      <c r="O33" s="46">
        <v>-12</v>
      </c>
      <c r="P33" s="46">
        <v>0</v>
      </c>
      <c r="Q33" s="46">
        <v>0</v>
      </c>
      <c r="R33" s="46">
        <v>0</v>
      </c>
      <c r="S33" s="74">
        <v>0</v>
      </c>
      <c r="U33" s="73">
        <v>12.55</v>
      </c>
      <c r="V33" s="74">
        <v>-254</v>
      </c>
      <c r="W33">
        <v>-241</v>
      </c>
      <c r="X33">
        <v>-12</v>
      </c>
      <c r="Y33">
        <v>-1</v>
      </c>
      <c r="Z33">
        <v>12.55</v>
      </c>
      <c r="AA33">
        <v>0</v>
      </c>
      <c r="AB33">
        <v>0</v>
      </c>
      <c r="AC33">
        <v>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13.52</v>
      </c>
      <c r="M34" s="74">
        <v>0</v>
      </c>
      <c r="N34" s="73">
        <v>-257</v>
      </c>
      <c r="O34" s="46">
        <v>-78</v>
      </c>
      <c r="P34" s="46">
        <v>0</v>
      </c>
      <c r="Q34" s="46">
        <v>0</v>
      </c>
      <c r="R34" s="46">
        <v>0</v>
      </c>
      <c r="S34" s="74">
        <v>0</v>
      </c>
      <c r="U34" s="73">
        <v>13.52</v>
      </c>
      <c r="V34" s="74">
        <v>-336</v>
      </c>
      <c r="W34">
        <v>-257</v>
      </c>
      <c r="X34">
        <v>-78</v>
      </c>
      <c r="Y34">
        <v>-1</v>
      </c>
      <c r="Z34">
        <v>13.52</v>
      </c>
      <c r="AA34">
        <v>0</v>
      </c>
      <c r="AB34">
        <v>0</v>
      </c>
      <c r="AC34">
        <v>0</v>
      </c>
    </row>
    <row r="35" spans="7:29">
      <c r="G35" t="s">
        <v>77</v>
      </c>
      <c r="H35" s="73">
        <v>0</v>
      </c>
      <c r="I35" s="46">
        <v>20.27</v>
      </c>
      <c r="J35" s="46">
        <v>14.48</v>
      </c>
      <c r="K35" s="46">
        <v>0</v>
      </c>
      <c r="L35" s="46">
        <v>16.22</v>
      </c>
      <c r="M35" s="74">
        <v>0</v>
      </c>
      <c r="N35" s="73">
        <v>-213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50.97</v>
      </c>
      <c r="V35" s="74">
        <v>-214</v>
      </c>
      <c r="W35">
        <v>-213</v>
      </c>
      <c r="X35">
        <v>20.27</v>
      </c>
      <c r="Y35">
        <v>-1</v>
      </c>
      <c r="Z35">
        <v>16.22</v>
      </c>
      <c r="AA35">
        <v>0</v>
      </c>
      <c r="AB35">
        <v>0</v>
      </c>
      <c r="AC35">
        <v>14.48</v>
      </c>
    </row>
    <row r="36" spans="7:29">
      <c r="G36" t="s">
        <v>78</v>
      </c>
      <c r="H36" s="73">
        <v>0</v>
      </c>
      <c r="I36" s="46">
        <v>35.72</v>
      </c>
      <c r="J36" s="46">
        <v>0</v>
      </c>
      <c r="K36" s="46">
        <v>0</v>
      </c>
      <c r="L36" s="46">
        <v>17.18</v>
      </c>
      <c r="M36" s="74">
        <v>0</v>
      </c>
      <c r="N36" s="73">
        <v>-137</v>
      </c>
      <c r="O36" s="46">
        <v>0</v>
      </c>
      <c r="P36" s="46">
        <v>-15</v>
      </c>
      <c r="Q36" s="46">
        <v>0</v>
      </c>
      <c r="R36" s="46">
        <v>0</v>
      </c>
      <c r="S36" s="74">
        <v>0</v>
      </c>
      <c r="U36" s="73">
        <v>52.9</v>
      </c>
      <c r="V36" s="74">
        <v>-153</v>
      </c>
      <c r="W36">
        <v>-137</v>
      </c>
      <c r="X36">
        <v>35.72</v>
      </c>
      <c r="Y36">
        <v>-1</v>
      </c>
      <c r="Z36">
        <v>17.18</v>
      </c>
      <c r="AA36">
        <v>0</v>
      </c>
      <c r="AB36">
        <v>0</v>
      </c>
      <c r="AC36">
        <v>-15</v>
      </c>
    </row>
    <row r="37" spans="7:29">
      <c r="G37" t="s">
        <v>79</v>
      </c>
      <c r="H37" s="73">
        <v>0</v>
      </c>
      <c r="I37" s="46">
        <v>28.96</v>
      </c>
      <c r="J37" s="46">
        <v>0</v>
      </c>
      <c r="K37" s="46">
        <v>9.65</v>
      </c>
      <c r="L37" s="46">
        <v>17.38</v>
      </c>
      <c r="M37" s="74">
        <v>0</v>
      </c>
      <c r="N37" s="73">
        <v>-102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55.99</v>
      </c>
      <c r="V37" s="74">
        <v>-103</v>
      </c>
      <c r="W37">
        <v>-102</v>
      </c>
      <c r="X37">
        <v>28.96</v>
      </c>
      <c r="Y37">
        <v>-1</v>
      </c>
      <c r="Z37">
        <v>17.38</v>
      </c>
      <c r="AA37">
        <v>9.65</v>
      </c>
      <c r="AB37">
        <v>0</v>
      </c>
      <c r="AC37">
        <v>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9.65</v>
      </c>
      <c r="L38" s="46">
        <v>18.350000000000001</v>
      </c>
      <c r="M38" s="74">
        <v>0</v>
      </c>
      <c r="N38" s="73">
        <v>-52</v>
      </c>
      <c r="O38" s="46">
        <v>-17</v>
      </c>
      <c r="P38" s="46">
        <v>0</v>
      </c>
      <c r="Q38" s="46">
        <v>0</v>
      </c>
      <c r="R38" s="46">
        <v>0</v>
      </c>
      <c r="S38" s="74">
        <v>0</v>
      </c>
      <c r="U38" s="73">
        <v>28</v>
      </c>
      <c r="V38" s="74">
        <v>-70</v>
      </c>
      <c r="W38">
        <v>-52</v>
      </c>
      <c r="X38">
        <v>-17</v>
      </c>
      <c r="Y38">
        <v>-1</v>
      </c>
      <c r="Z38">
        <v>18.350000000000001</v>
      </c>
      <c r="AA38">
        <v>9.65</v>
      </c>
      <c r="AB38">
        <v>0</v>
      </c>
      <c r="AC38">
        <v>0</v>
      </c>
    </row>
    <row r="39" spans="7:29">
      <c r="G39" t="s">
        <v>81</v>
      </c>
      <c r="H39" s="73">
        <v>0</v>
      </c>
      <c r="I39" s="46">
        <v>16.41</v>
      </c>
      <c r="J39" s="46">
        <v>0</v>
      </c>
      <c r="K39" s="46">
        <v>28.96</v>
      </c>
      <c r="L39" s="46">
        <v>19.79</v>
      </c>
      <c r="M39" s="74">
        <v>0</v>
      </c>
      <c r="N39" s="73">
        <v>-66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65.16</v>
      </c>
      <c r="V39" s="74">
        <v>-67</v>
      </c>
      <c r="W39">
        <v>-66</v>
      </c>
      <c r="X39">
        <v>16.41</v>
      </c>
      <c r="Y39">
        <v>-1</v>
      </c>
      <c r="Z39">
        <v>19.79</v>
      </c>
      <c r="AA39">
        <v>28.96</v>
      </c>
      <c r="AB39">
        <v>0</v>
      </c>
      <c r="AC39">
        <v>0</v>
      </c>
    </row>
    <row r="40" spans="7:29">
      <c r="G40" t="s">
        <v>82</v>
      </c>
      <c r="H40" s="73">
        <v>0</v>
      </c>
      <c r="I40" s="46">
        <v>20.27</v>
      </c>
      <c r="J40" s="46">
        <v>0</v>
      </c>
      <c r="K40" s="46">
        <v>38.619999999999997</v>
      </c>
      <c r="L40" s="46">
        <v>19.5</v>
      </c>
      <c r="M40" s="74">
        <v>0</v>
      </c>
      <c r="N40" s="73">
        <v>-45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78.39</v>
      </c>
      <c r="V40" s="74">
        <v>-46</v>
      </c>
      <c r="W40">
        <v>-45</v>
      </c>
      <c r="X40">
        <v>20.27</v>
      </c>
      <c r="Y40">
        <v>-1</v>
      </c>
      <c r="Z40">
        <v>19.5</v>
      </c>
      <c r="AA40">
        <v>38.619999999999997</v>
      </c>
      <c r="AB40">
        <v>0</v>
      </c>
      <c r="AC40">
        <v>0</v>
      </c>
    </row>
    <row r="41" spans="7:29">
      <c r="G41" t="s">
        <v>83</v>
      </c>
      <c r="H41" s="73">
        <v>0</v>
      </c>
      <c r="I41" s="46">
        <v>73.37</v>
      </c>
      <c r="J41" s="46">
        <v>0</v>
      </c>
      <c r="K41" s="46">
        <v>54.06</v>
      </c>
      <c r="L41" s="46">
        <v>18.54</v>
      </c>
      <c r="M41" s="74">
        <v>0</v>
      </c>
      <c r="N41" s="73">
        <v>-67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145.97</v>
      </c>
      <c r="V41" s="74">
        <v>-68</v>
      </c>
      <c r="W41">
        <v>-67</v>
      </c>
      <c r="X41">
        <v>73.37</v>
      </c>
      <c r="Y41">
        <v>-1</v>
      </c>
      <c r="Z41">
        <v>18.54</v>
      </c>
      <c r="AA41">
        <v>54.06</v>
      </c>
      <c r="AB41">
        <v>0</v>
      </c>
      <c r="AC41">
        <v>0</v>
      </c>
    </row>
    <row r="42" spans="7:29">
      <c r="G42" t="s">
        <v>84</v>
      </c>
      <c r="H42" s="73">
        <v>0</v>
      </c>
      <c r="I42" s="46">
        <v>76.27</v>
      </c>
      <c r="J42" s="46">
        <v>0</v>
      </c>
      <c r="K42" s="46">
        <v>55.99</v>
      </c>
      <c r="L42" s="46">
        <v>19.11</v>
      </c>
      <c r="M42" s="74">
        <v>0</v>
      </c>
      <c r="N42" s="73">
        <v>-51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151.37</v>
      </c>
      <c r="V42" s="74">
        <v>-52</v>
      </c>
      <c r="W42">
        <v>-51</v>
      </c>
      <c r="X42">
        <v>76.27</v>
      </c>
      <c r="Y42">
        <v>-1</v>
      </c>
      <c r="Z42">
        <v>19.11</v>
      </c>
      <c r="AA42">
        <v>55.99</v>
      </c>
      <c r="AB42">
        <v>0</v>
      </c>
      <c r="AC42">
        <v>0</v>
      </c>
    </row>
    <row r="43" spans="7:29">
      <c r="G43" t="s">
        <v>85</v>
      </c>
      <c r="H43" s="73">
        <v>0</v>
      </c>
      <c r="I43" s="46">
        <v>90.74</v>
      </c>
      <c r="J43" s="46">
        <v>38.619999999999997</v>
      </c>
      <c r="K43" s="46">
        <v>48.27</v>
      </c>
      <c r="L43" s="46">
        <v>17.670000000000002</v>
      </c>
      <c r="M43" s="74">
        <v>0</v>
      </c>
      <c r="N43" s="73">
        <v>-60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195.3</v>
      </c>
      <c r="V43" s="74">
        <v>-61</v>
      </c>
      <c r="W43">
        <v>-60</v>
      </c>
      <c r="X43">
        <v>90.74</v>
      </c>
      <c r="Y43">
        <v>-1</v>
      </c>
      <c r="Z43">
        <v>17.670000000000002</v>
      </c>
      <c r="AA43">
        <v>48.27</v>
      </c>
      <c r="AB43">
        <v>0</v>
      </c>
      <c r="AC43">
        <v>38.619999999999997</v>
      </c>
    </row>
    <row r="44" spans="7:29">
      <c r="G44" t="s">
        <v>86</v>
      </c>
      <c r="H44" s="73">
        <v>0</v>
      </c>
      <c r="I44" s="46">
        <v>78.2</v>
      </c>
      <c r="J44" s="46">
        <v>38.619999999999997</v>
      </c>
      <c r="K44" s="46">
        <v>47.3</v>
      </c>
      <c r="L44" s="46">
        <v>16.600000000000001</v>
      </c>
      <c r="M44" s="74">
        <v>0</v>
      </c>
      <c r="N44" s="73">
        <v>-31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180.72</v>
      </c>
      <c r="V44" s="74">
        <v>-32</v>
      </c>
      <c r="W44">
        <v>-31</v>
      </c>
      <c r="X44">
        <v>78.2</v>
      </c>
      <c r="Y44">
        <v>-1</v>
      </c>
      <c r="Z44">
        <v>16.600000000000001</v>
      </c>
      <c r="AA44">
        <v>47.3</v>
      </c>
      <c r="AB44">
        <v>0</v>
      </c>
      <c r="AC44">
        <v>38.619999999999997</v>
      </c>
    </row>
    <row r="45" spans="7:29">
      <c r="G45" t="s">
        <v>87</v>
      </c>
      <c r="H45" s="73">
        <v>0</v>
      </c>
      <c r="I45" s="46">
        <v>0</v>
      </c>
      <c r="J45" s="46">
        <v>48.27</v>
      </c>
      <c r="K45" s="46">
        <v>45.37</v>
      </c>
      <c r="L45" s="46">
        <v>18.149999999999999</v>
      </c>
      <c r="M45" s="74">
        <v>0</v>
      </c>
      <c r="N45" s="73">
        <v>-56</v>
      </c>
      <c r="O45" s="46">
        <v>-83</v>
      </c>
      <c r="P45" s="46">
        <v>0</v>
      </c>
      <c r="Q45" s="46">
        <v>0</v>
      </c>
      <c r="R45" s="46">
        <v>0</v>
      </c>
      <c r="S45" s="74">
        <v>0</v>
      </c>
      <c r="U45" s="73">
        <v>111.79</v>
      </c>
      <c r="V45" s="74">
        <v>-140</v>
      </c>
      <c r="W45">
        <v>-56</v>
      </c>
      <c r="X45">
        <v>-83</v>
      </c>
      <c r="Y45">
        <v>-1</v>
      </c>
      <c r="Z45">
        <v>18.149999999999999</v>
      </c>
      <c r="AA45">
        <v>45.37</v>
      </c>
      <c r="AB45">
        <v>0</v>
      </c>
      <c r="AC45">
        <v>48.27</v>
      </c>
    </row>
    <row r="46" spans="7:29">
      <c r="G46" t="s">
        <v>88</v>
      </c>
      <c r="H46" s="73">
        <v>0</v>
      </c>
      <c r="I46" s="46">
        <v>0</v>
      </c>
      <c r="J46" s="46">
        <v>48.26</v>
      </c>
      <c r="K46" s="46">
        <v>31.86</v>
      </c>
      <c r="L46" s="46">
        <v>20.76</v>
      </c>
      <c r="M46" s="74">
        <v>0</v>
      </c>
      <c r="N46" s="73">
        <v>-10</v>
      </c>
      <c r="O46" s="46">
        <v>-85</v>
      </c>
      <c r="P46" s="46">
        <v>0</v>
      </c>
      <c r="Q46" s="46">
        <v>0</v>
      </c>
      <c r="R46" s="46">
        <v>0</v>
      </c>
      <c r="S46" s="74">
        <v>0</v>
      </c>
      <c r="U46" s="73">
        <v>100.88</v>
      </c>
      <c r="V46" s="74">
        <v>-96</v>
      </c>
      <c r="W46">
        <v>-10</v>
      </c>
      <c r="X46">
        <v>-85</v>
      </c>
      <c r="Y46">
        <v>-1</v>
      </c>
      <c r="Z46">
        <v>20.76</v>
      </c>
      <c r="AA46">
        <v>31.86</v>
      </c>
      <c r="AB46">
        <v>0</v>
      </c>
      <c r="AC46">
        <v>48.26</v>
      </c>
    </row>
    <row r="47" spans="7:29">
      <c r="G47" t="s">
        <v>89</v>
      </c>
      <c r="H47" s="73">
        <v>0</v>
      </c>
      <c r="I47" s="46">
        <v>0</v>
      </c>
      <c r="J47" s="46">
        <v>77.23</v>
      </c>
      <c r="K47" s="46">
        <v>33.79</v>
      </c>
      <c r="L47" s="46">
        <v>18.54</v>
      </c>
      <c r="M47" s="74">
        <v>0</v>
      </c>
      <c r="N47" s="73">
        <v>-29</v>
      </c>
      <c r="O47" s="46">
        <v>-68</v>
      </c>
      <c r="P47" s="46">
        <v>0</v>
      </c>
      <c r="Q47" s="46">
        <v>0</v>
      </c>
      <c r="R47" s="46">
        <v>0</v>
      </c>
      <c r="S47" s="74">
        <v>0</v>
      </c>
      <c r="U47" s="73">
        <v>129.56</v>
      </c>
      <c r="V47" s="74">
        <v>-98</v>
      </c>
      <c r="W47">
        <v>-29</v>
      </c>
      <c r="X47">
        <v>-68</v>
      </c>
      <c r="Y47">
        <v>-1</v>
      </c>
      <c r="Z47">
        <v>18.54</v>
      </c>
      <c r="AA47">
        <v>33.79</v>
      </c>
      <c r="AB47">
        <v>0</v>
      </c>
      <c r="AC47">
        <v>77.23</v>
      </c>
    </row>
    <row r="48" spans="7:29">
      <c r="G48" t="s">
        <v>90</v>
      </c>
      <c r="H48" s="73">
        <v>0</v>
      </c>
      <c r="I48" s="46">
        <v>0</v>
      </c>
      <c r="J48" s="46">
        <v>86.89</v>
      </c>
      <c r="K48" s="46">
        <v>37.65</v>
      </c>
      <c r="L48" s="46">
        <v>18.149999999999999</v>
      </c>
      <c r="M48" s="74">
        <v>0</v>
      </c>
      <c r="N48" s="73">
        <v>-14</v>
      </c>
      <c r="O48" s="46">
        <v>-54</v>
      </c>
      <c r="P48" s="46">
        <v>0</v>
      </c>
      <c r="Q48" s="46">
        <v>0</v>
      </c>
      <c r="R48" s="46">
        <v>0</v>
      </c>
      <c r="S48" s="74">
        <v>0</v>
      </c>
      <c r="U48" s="73">
        <v>142.69</v>
      </c>
      <c r="V48" s="74">
        <v>-69</v>
      </c>
      <c r="W48">
        <v>-14</v>
      </c>
      <c r="X48">
        <v>-54</v>
      </c>
      <c r="Y48">
        <v>-1</v>
      </c>
      <c r="Z48">
        <v>18.149999999999999</v>
      </c>
      <c r="AA48">
        <v>37.65</v>
      </c>
      <c r="AB48">
        <v>0</v>
      </c>
      <c r="AC48">
        <v>86.89</v>
      </c>
    </row>
    <row r="49" spans="7:29">
      <c r="G49" t="s">
        <v>91</v>
      </c>
      <c r="H49" s="73">
        <v>9.65</v>
      </c>
      <c r="I49" s="46">
        <v>0</v>
      </c>
      <c r="J49" s="46">
        <v>86.89</v>
      </c>
      <c r="K49" s="46">
        <v>44.41</v>
      </c>
      <c r="L49" s="46">
        <v>21.24</v>
      </c>
      <c r="M49" s="74">
        <v>0</v>
      </c>
      <c r="N49" s="73">
        <v>0</v>
      </c>
      <c r="O49" s="46">
        <v>-29</v>
      </c>
      <c r="P49" s="46">
        <v>0</v>
      </c>
      <c r="Q49" s="46">
        <v>0</v>
      </c>
      <c r="R49" s="46">
        <v>0</v>
      </c>
      <c r="S49" s="74">
        <v>0</v>
      </c>
      <c r="U49" s="73">
        <v>162.19</v>
      </c>
      <c r="V49" s="74">
        <v>-30</v>
      </c>
      <c r="W49">
        <v>9.65</v>
      </c>
      <c r="X49">
        <v>-29</v>
      </c>
      <c r="Y49">
        <v>-1</v>
      </c>
      <c r="Z49">
        <v>21.24</v>
      </c>
      <c r="AA49">
        <v>44.41</v>
      </c>
      <c r="AB49">
        <v>0</v>
      </c>
      <c r="AC49">
        <v>86.89</v>
      </c>
    </row>
    <row r="50" spans="7:29">
      <c r="G50" t="s">
        <v>92</v>
      </c>
      <c r="H50" s="73">
        <v>0</v>
      </c>
      <c r="I50" s="46">
        <v>0</v>
      </c>
      <c r="J50" s="46">
        <v>96.55</v>
      </c>
      <c r="K50" s="46">
        <v>45.37</v>
      </c>
      <c r="L50" s="46">
        <v>20.27</v>
      </c>
      <c r="M50" s="74">
        <v>0</v>
      </c>
      <c r="N50" s="73">
        <v>-28</v>
      </c>
      <c r="O50" s="46">
        <v>-45</v>
      </c>
      <c r="P50" s="46">
        <v>0</v>
      </c>
      <c r="Q50" s="46">
        <v>0</v>
      </c>
      <c r="R50" s="46">
        <v>0</v>
      </c>
      <c r="S50" s="74">
        <v>0</v>
      </c>
      <c r="U50" s="73">
        <v>162.19</v>
      </c>
      <c r="V50" s="74">
        <v>-74</v>
      </c>
      <c r="W50">
        <v>-28</v>
      </c>
      <c r="X50">
        <v>-45</v>
      </c>
      <c r="Y50">
        <v>-1</v>
      </c>
      <c r="Z50">
        <v>20.27</v>
      </c>
      <c r="AA50">
        <v>45.37</v>
      </c>
      <c r="AB50">
        <v>0</v>
      </c>
      <c r="AC50">
        <v>96.55</v>
      </c>
    </row>
    <row r="51" spans="7:29">
      <c r="G51" t="s">
        <v>93</v>
      </c>
      <c r="H51" s="73">
        <v>0</v>
      </c>
      <c r="I51" s="46">
        <v>0</v>
      </c>
      <c r="J51" s="46">
        <v>24.14</v>
      </c>
      <c r="K51" s="46">
        <v>44.41</v>
      </c>
      <c r="L51" s="46">
        <v>22.2</v>
      </c>
      <c r="M51" s="74">
        <v>0</v>
      </c>
      <c r="N51" s="73">
        <v>-88</v>
      </c>
      <c r="O51" s="46">
        <v>-34</v>
      </c>
      <c r="P51" s="46">
        <v>0</v>
      </c>
      <c r="Q51" s="46">
        <v>0</v>
      </c>
      <c r="R51" s="46">
        <v>0</v>
      </c>
      <c r="S51" s="74">
        <v>0</v>
      </c>
      <c r="U51" s="73">
        <v>90.75</v>
      </c>
      <c r="V51" s="74">
        <v>-123</v>
      </c>
      <c r="W51">
        <v>-88</v>
      </c>
      <c r="X51">
        <v>-34</v>
      </c>
      <c r="Y51">
        <v>-1</v>
      </c>
      <c r="Z51">
        <v>22.2</v>
      </c>
      <c r="AA51">
        <v>44.41</v>
      </c>
      <c r="AB51">
        <v>0</v>
      </c>
      <c r="AC51">
        <v>24.14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45.37</v>
      </c>
      <c r="L52" s="46">
        <v>19.309999999999999</v>
      </c>
      <c r="M52" s="74">
        <v>0</v>
      </c>
      <c r="N52" s="73">
        <v>-75</v>
      </c>
      <c r="O52" s="46">
        <v>-22</v>
      </c>
      <c r="P52" s="46">
        <v>-20</v>
      </c>
      <c r="Q52" s="46">
        <v>0</v>
      </c>
      <c r="R52" s="46">
        <v>0</v>
      </c>
      <c r="S52" s="74">
        <v>0</v>
      </c>
      <c r="U52" s="73">
        <v>64.680000000000007</v>
      </c>
      <c r="V52" s="74">
        <v>-118</v>
      </c>
      <c r="W52">
        <v>-75</v>
      </c>
      <c r="X52">
        <v>-22</v>
      </c>
      <c r="Y52">
        <v>-1</v>
      </c>
      <c r="Z52">
        <v>19.309999999999999</v>
      </c>
      <c r="AA52">
        <v>45.37</v>
      </c>
      <c r="AB52">
        <v>0</v>
      </c>
      <c r="AC52">
        <v>-20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46.34</v>
      </c>
      <c r="L53" s="46">
        <v>11.58</v>
      </c>
      <c r="M53" s="74">
        <v>0</v>
      </c>
      <c r="N53" s="73">
        <v>-52</v>
      </c>
      <c r="O53" s="46">
        <v>-61</v>
      </c>
      <c r="P53" s="46">
        <v>-10</v>
      </c>
      <c r="Q53" s="46">
        <v>0</v>
      </c>
      <c r="R53" s="46">
        <v>0</v>
      </c>
      <c r="S53" s="74">
        <v>0</v>
      </c>
      <c r="U53" s="73">
        <v>57.92</v>
      </c>
      <c r="V53" s="74">
        <v>-124</v>
      </c>
      <c r="W53">
        <v>-52</v>
      </c>
      <c r="X53">
        <v>-61</v>
      </c>
      <c r="Y53">
        <v>-1</v>
      </c>
      <c r="Z53">
        <v>11.58</v>
      </c>
      <c r="AA53">
        <v>46.34</v>
      </c>
      <c r="AB53">
        <v>0</v>
      </c>
      <c r="AC53">
        <v>-10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49.24</v>
      </c>
      <c r="L54" s="46">
        <v>12.55</v>
      </c>
      <c r="M54" s="74">
        <v>0</v>
      </c>
      <c r="N54" s="73">
        <v>-44</v>
      </c>
      <c r="O54" s="46">
        <v>-58</v>
      </c>
      <c r="P54" s="46">
        <v>-36</v>
      </c>
      <c r="Q54" s="46">
        <v>0</v>
      </c>
      <c r="R54" s="46">
        <v>0</v>
      </c>
      <c r="S54" s="74">
        <v>0</v>
      </c>
      <c r="U54" s="73">
        <v>61.79</v>
      </c>
      <c r="V54" s="74">
        <v>-139</v>
      </c>
      <c r="W54">
        <v>-44</v>
      </c>
      <c r="X54">
        <v>-58</v>
      </c>
      <c r="Y54">
        <v>-1</v>
      </c>
      <c r="Z54">
        <v>12.55</v>
      </c>
      <c r="AA54">
        <v>49.24</v>
      </c>
      <c r="AB54">
        <v>0</v>
      </c>
      <c r="AC54">
        <v>-36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49.24</v>
      </c>
      <c r="L55" s="46">
        <v>14.48</v>
      </c>
      <c r="M55" s="74">
        <v>0</v>
      </c>
      <c r="N55" s="73">
        <v>-51</v>
      </c>
      <c r="O55" s="46">
        <v>-63</v>
      </c>
      <c r="P55" s="46">
        <v>-35</v>
      </c>
      <c r="Q55" s="46">
        <v>0</v>
      </c>
      <c r="R55" s="46">
        <v>0</v>
      </c>
      <c r="S55" s="74">
        <v>0</v>
      </c>
      <c r="U55" s="73">
        <v>63.72</v>
      </c>
      <c r="V55" s="74">
        <v>-150</v>
      </c>
      <c r="W55">
        <v>-51</v>
      </c>
      <c r="X55">
        <v>-63</v>
      </c>
      <c r="Y55">
        <v>-1</v>
      </c>
      <c r="Z55">
        <v>14.48</v>
      </c>
      <c r="AA55">
        <v>49.24</v>
      </c>
      <c r="AB55">
        <v>0</v>
      </c>
      <c r="AC55">
        <v>-35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46.34</v>
      </c>
      <c r="L56" s="46">
        <v>14.96</v>
      </c>
      <c r="M56" s="74">
        <v>0</v>
      </c>
      <c r="N56" s="73">
        <v>-50</v>
      </c>
      <c r="O56" s="46">
        <v>-57</v>
      </c>
      <c r="P56" s="46">
        <v>-40</v>
      </c>
      <c r="Q56" s="46">
        <v>0</v>
      </c>
      <c r="R56" s="46">
        <v>0</v>
      </c>
      <c r="S56" s="74">
        <v>0</v>
      </c>
      <c r="U56" s="73">
        <v>61.3</v>
      </c>
      <c r="V56" s="74">
        <v>-148</v>
      </c>
      <c r="W56">
        <v>-50</v>
      </c>
      <c r="X56">
        <v>-57</v>
      </c>
      <c r="Y56">
        <v>-1</v>
      </c>
      <c r="Z56">
        <v>14.96</v>
      </c>
      <c r="AA56">
        <v>46.34</v>
      </c>
      <c r="AB56">
        <v>0</v>
      </c>
      <c r="AC56">
        <v>-40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45.37</v>
      </c>
      <c r="L57" s="46">
        <v>15.45</v>
      </c>
      <c r="M57" s="74">
        <v>0</v>
      </c>
      <c r="N57" s="73">
        <v>0</v>
      </c>
      <c r="O57" s="46">
        <v>-11</v>
      </c>
      <c r="P57" s="46">
        <v>-20</v>
      </c>
      <c r="Q57" s="46">
        <v>0</v>
      </c>
      <c r="R57" s="46">
        <v>0</v>
      </c>
      <c r="S57" s="74">
        <v>0</v>
      </c>
      <c r="U57" s="73">
        <v>60.82</v>
      </c>
      <c r="V57" s="74">
        <v>-32</v>
      </c>
      <c r="W57">
        <v>0</v>
      </c>
      <c r="X57">
        <v>-11</v>
      </c>
      <c r="Y57">
        <v>-1</v>
      </c>
      <c r="Z57">
        <v>15.45</v>
      </c>
      <c r="AA57">
        <v>45.37</v>
      </c>
      <c r="AB57">
        <v>0</v>
      </c>
      <c r="AC57">
        <v>-20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46.34</v>
      </c>
      <c r="L58" s="46">
        <v>15.45</v>
      </c>
      <c r="M58" s="74">
        <v>0</v>
      </c>
      <c r="N58" s="73">
        <v>0</v>
      </c>
      <c r="O58" s="46">
        <v>0</v>
      </c>
      <c r="P58" s="46">
        <v>-31</v>
      </c>
      <c r="Q58" s="46">
        <v>0</v>
      </c>
      <c r="R58" s="46">
        <v>0</v>
      </c>
      <c r="S58" s="74">
        <v>0</v>
      </c>
      <c r="U58" s="73">
        <v>61.79</v>
      </c>
      <c r="V58" s="74">
        <v>-32</v>
      </c>
      <c r="W58">
        <v>0</v>
      </c>
      <c r="X58">
        <v>0</v>
      </c>
      <c r="Y58">
        <v>-1</v>
      </c>
      <c r="Z58">
        <v>15.45</v>
      </c>
      <c r="AA58">
        <v>46.34</v>
      </c>
      <c r="AB58">
        <v>0</v>
      </c>
      <c r="AC58">
        <v>-31</v>
      </c>
    </row>
    <row r="59" spans="7:29">
      <c r="G59" t="s">
        <v>101</v>
      </c>
      <c r="H59" s="73">
        <v>0</v>
      </c>
      <c r="I59" s="46">
        <v>13.52</v>
      </c>
      <c r="J59" s="46">
        <v>0</v>
      </c>
      <c r="K59" s="46">
        <v>18.34</v>
      </c>
      <c r="L59" s="46">
        <v>24.13</v>
      </c>
      <c r="M59" s="74">
        <v>0</v>
      </c>
      <c r="N59" s="73">
        <v>-87</v>
      </c>
      <c r="O59" s="46">
        <v>0</v>
      </c>
      <c r="P59" s="46">
        <v>-10</v>
      </c>
      <c r="Q59" s="46">
        <v>0</v>
      </c>
      <c r="R59" s="46">
        <v>0</v>
      </c>
      <c r="S59" s="74">
        <v>0</v>
      </c>
      <c r="U59" s="73">
        <v>55.99</v>
      </c>
      <c r="V59" s="74">
        <v>-98</v>
      </c>
      <c r="W59">
        <v>-87</v>
      </c>
      <c r="X59">
        <v>13.52</v>
      </c>
      <c r="Y59">
        <v>-1</v>
      </c>
      <c r="Z59">
        <v>24.13</v>
      </c>
      <c r="AA59">
        <v>18.34</v>
      </c>
      <c r="AB59">
        <v>0</v>
      </c>
      <c r="AC59">
        <v>-10</v>
      </c>
    </row>
    <row r="60" spans="7:29">
      <c r="G60" t="s">
        <v>102</v>
      </c>
      <c r="H60" s="73">
        <v>0</v>
      </c>
      <c r="I60" s="46">
        <v>25.09</v>
      </c>
      <c r="J60" s="46">
        <v>0</v>
      </c>
      <c r="K60" s="46">
        <v>21.24</v>
      </c>
      <c r="L60" s="46">
        <v>24.14</v>
      </c>
      <c r="M60" s="74">
        <v>0</v>
      </c>
      <c r="N60" s="73">
        <v>-105</v>
      </c>
      <c r="O60" s="46">
        <v>0</v>
      </c>
      <c r="P60" s="46">
        <v>-5</v>
      </c>
      <c r="Q60" s="46">
        <v>0</v>
      </c>
      <c r="R60" s="46">
        <v>0</v>
      </c>
      <c r="S60" s="74">
        <v>0</v>
      </c>
      <c r="U60" s="73">
        <v>70.47</v>
      </c>
      <c r="V60" s="74">
        <v>-111</v>
      </c>
      <c r="W60">
        <v>-105</v>
      </c>
      <c r="X60">
        <v>25.09</v>
      </c>
      <c r="Y60">
        <v>-1</v>
      </c>
      <c r="Z60">
        <v>24.14</v>
      </c>
      <c r="AA60">
        <v>21.24</v>
      </c>
      <c r="AB60">
        <v>0</v>
      </c>
      <c r="AC60">
        <v>-5</v>
      </c>
    </row>
    <row r="61" spans="7:29">
      <c r="G61" t="s">
        <v>103</v>
      </c>
      <c r="H61" s="73">
        <v>0</v>
      </c>
      <c r="I61" s="46">
        <v>6.76</v>
      </c>
      <c r="J61" s="46">
        <v>0</v>
      </c>
      <c r="K61" s="46">
        <v>24.13</v>
      </c>
      <c r="L61" s="46">
        <v>21.24</v>
      </c>
      <c r="M61" s="74">
        <v>0</v>
      </c>
      <c r="N61" s="73">
        <v>-110</v>
      </c>
      <c r="O61" s="46">
        <v>0</v>
      </c>
      <c r="P61" s="46">
        <v>-20</v>
      </c>
      <c r="Q61" s="46">
        <v>0</v>
      </c>
      <c r="R61" s="46">
        <v>0</v>
      </c>
      <c r="S61" s="74">
        <v>0</v>
      </c>
      <c r="U61" s="73">
        <v>52.13</v>
      </c>
      <c r="V61" s="74">
        <v>-131</v>
      </c>
      <c r="W61">
        <v>-110</v>
      </c>
      <c r="X61">
        <v>6.76</v>
      </c>
      <c r="Y61">
        <v>-1</v>
      </c>
      <c r="Z61">
        <v>21.24</v>
      </c>
      <c r="AA61">
        <v>24.13</v>
      </c>
      <c r="AB61">
        <v>0</v>
      </c>
      <c r="AC61">
        <v>-20</v>
      </c>
    </row>
    <row r="62" spans="7:29">
      <c r="G62" t="s">
        <v>104</v>
      </c>
      <c r="H62" s="73">
        <v>0</v>
      </c>
      <c r="I62" s="46">
        <v>17.38</v>
      </c>
      <c r="J62" s="46">
        <v>28.95</v>
      </c>
      <c r="K62" s="46">
        <v>28</v>
      </c>
      <c r="L62" s="46">
        <v>24.62</v>
      </c>
      <c r="M62" s="74">
        <v>0</v>
      </c>
      <c r="N62" s="73">
        <v>-143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98.95</v>
      </c>
      <c r="V62" s="74">
        <v>-144</v>
      </c>
      <c r="W62">
        <v>-143</v>
      </c>
      <c r="X62">
        <v>17.38</v>
      </c>
      <c r="Y62">
        <v>-1</v>
      </c>
      <c r="Z62">
        <v>24.62</v>
      </c>
      <c r="AA62">
        <v>28</v>
      </c>
      <c r="AB62">
        <v>0</v>
      </c>
      <c r="AC62">
        <v>28.95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27.03</v>
      </c>
      <c r="L63" s="46">
        <v>20.27</v>
      </c>
      <c r="M63" s="74">
        <v>0</v>
      </c>
      <c r="N63" s="73">
        <v>-236</v>
      </c>
      <c r="O63" s="46">
        <v>-21</v>
      </c>
      <c r="P63" s="46">
        <v>-75</v>
      </c>
      <c r="Q63" s="46">
        <v>0</v>
      </c>
      <c r="R63" s="46">
        <v>0</v>
      </c>
      <c r="S63" s="74">
        <v>0</v>
      </c>
      <c r="U63" s="73">
        <v>47.3</v>
      </c>
      <c r="V63" s="74">
        <v>-333</v>
      </c>
      <c r="W63">
        <v>-236</v>
      </c>
      <c r="X63">
        <v>-21</v>
      </c>
      <c r="Y63">
        <v>-1</v>
      </c>
      <c r="Z63">
        <v>20.27</v>
      </c>
      <c r="AA63">
        <v>27.03</v>
      </c>
      <c r="AB63">
        <v>0</v>
      </c>
      <c r="AC63">
        <v>-75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27.03</v>
      </c>
      <c r="L64" s="46">
        <v>20.27</v>
      </c>
      <c r="M64" s="74">
        <v>0</v>
      </c>
      <c r="N64" s="73">
        <v>-248</v>
      </c>
      <c r="O64" s="46">
        <v>-26</v>
      </c>
      <c r="P64" s="46">
        <v>-75</v>
      </c>
      <c r="Q64" s="46">
        <v>0</v>
      </c>
      <c r="R64" s="46">
        <v>0</v>
      </c>
      <c r="S64" s="74">
        <v>0</v>
      </c>
      <c r="U64" s="73">
        <v>47.3</v>
      </c>
      <c r="V64" s="74">
        <v>-350</v>
      </c>
      <c r="W64">
        <v>-248</v>
      </c>
      <c r="X64">
        <v>-26</v>
      </c>
      <c r="Y64">
        <v>-1</v>
      </c>
      <c r="Z64">
        <v>20.27</v>
      </c>
      <c r="AA64">
        <v>27.03</v>
      </c>
      <c r="AB64">
        <v>0</v>
      </c>
      <c r="AC64">
        <v>-75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9.66</v>
      </c>
      <c r="M65" s="74">
        <v>1.64</v>
      </c>
      <c r="N65" s="73">
        <v>-529</v>
      </c>
      <c r="O65" s="46">
        <v>-233</v>
      </c>
      <c r="P65" s="46">
        <v>-125</v>
      </c>
      <c r="Q65" s="46">
        <v>0</v>
      </c>
      <c r="R65" s="46">
        <v>0</v>
      </c>
      <c r="S65" s="74">
        <v>0</v>
      </c>
      <c r="U65" s="73">
        <v>11.3</v>
      </c>
      <c r="V65" s="74">
        <v>-888</v>
      </c>
      <c r="W65">
        <v>-529</v>
      </c>
      <c r="X65">
        <v>-233</v>
      </c>
      <c r="Y65">
        <v>-1</v>
      </c>
      <c r="Z65">
        <v>9.66</v>
      </c>
      <c r="AA65">
        <v>0</v>
      </c>
      <c r="AB65">
        <v>1.64</v>
      </c>
      <c r="AC65">
        <v>-125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7.72</v>
      </c>
      <c r="M66" s="74">
        <v>1.64</v>
      </c>
      <c r="N66" s="73">
        <v>-469</v>
      </c>
      <c r="O66" s="46">
        <v>-241</v>
      </c>
      <c r="P66" s="46">
        <v>-150</v>
      </c>
      <c r="Q66" s="46">
        <v>0</v>
      </c>
      <c r="R66" s="46">
        <v>0</v>
      </c>
      <c r="S66" s="74">
        <v>0</v>
      </c>
      <c r="U66" s="73">
        <v>9.36</v>
      </c>
      <c r="V66" s="74">
        <v>-861</v>
      </c>
      <c r="W66">
        <v>-469</v>
      </c>
      <c r="X66">
        <v>-241</v>
      </c>
      <c r="Y66">
        <v>-1</v>
      </c>
      <c r="Z66">
        <v>7.72</v>
      </c>
      <c r="AA66">
        <v>0</v>
      </c>
      <c r="AB66">
        <v>1.64</v>
      </c>
      <c r="AC66">
        <v>-150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7.73</v>
      </c>
      <c r="M67" s="74">
        <v>1.54</v>
      </c>
      <c r="N67" s="73">
        <v>-441</v>
      </c>
      <c r="O67" s="46">
        <v>-209</v>
      </c>
      <c r="P67" s="46">
        <v>-125</v>
      </c>
      <c r="Q67" s="46">
        <v>0</v>
      </c>
      <c r="R67" s="46">
        <v>0</v>
      </c>
      <c r="S67" s="74">
        <v>0</v>
      </c>
      <c r="U67" s="73">
        <v>9.27</v>
      </c>
      <c r="V67" s="74">
        <v>-776</v>
      </c>
      <c r="W67">
        <v>-441</v>
      </c>
      <c r="X67">
        <v>-209</v>
      </c>
      <c r="Y67">
        <v>-1</v>
      </c>
      <c r="Z67">
        <v>7.73</v>
      </c>
      <c r="AA67">
        <v>0</v>
      </c>
      <c r="AB67">
        <v>1.54</v>
      </c>
      <c r="AC67">
        <v>-125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9.66</v>
      </c>
      <c r="M68" s="74">
        <v>1.54</v>
      </c>
      <c r="N68" s="73">
        <v>-337</v>
      </c>
      <c r="O68" s="46">
        <v>-222</v>
      </c>
      <c r="P68" s="46">
        <v>-145</v>
      </c>
      <c r="Q68" s="46">
        <v>0</v>
      </c>
      <c r="R68" s="46">
        <v>0</v>
      </c>
      <c r="S68" s="74">
        <v>0</v>
      </c>
      <c r="U68" s="73">
        <v>11.2</v>
      </c>
      <c r="V68" s="74">
        <v>-705</v>
      </c>
      <c r="W68">
        <v>-337</v>
      </c>
      <c r="X68">
        <v>-222</v>
      </c>
      <c r="Y68">
        <v>-1</v>
      </c>
      <c r="Z68">
        <v>9.66</v>
      </c>
      <c r="AA68">
        <v>0</v>
      </c>
      <c r="AB68">
        <v>1.54</v>
      </c>
      <c r="AC68">
        <v>-145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9.66</v>
      </c>
      <c r="M69" s="74">
        <v>1.54</v>
      </c>
      <c r="N69" s="73">
        <v>-250</v>
      </c>
      <c r="O69" s="46">
        <v>-194</v>
      </c>
      <c r="P69" s="46">
        <v>-150</v>
      </c>
      <c r="Q69" s="46">
        <v>0</v>
      </c>
      <c r="R69" s="46">
        <v>0</v>
      </c>
      <c r="S69" s="74">
        <v>0</v>
      </c>
      <c r="U69" s="73">
        <v>11.2</v>
      </c>
      <c r="V69" s="74">
        <v>-595</v>
      </c>
      <c r="W69">
        <v>-250</v>
      </c>
      <c r="X69">
        <v>-194</v>
      </c>
      <c r="Y69">
        <v>-1</v>
      </c>
      <c r="Z69">
        <v>9.66</v>
      </c>
      <c r="AA69">
        <v>0</v>
      </c>
      <c r="AB69">
        <v>1.54</v>
      </c>
      <c r="AC69">
        <v>-150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8.69</v>
      </c>
      <c r="M70" s="74">
        <v>1.54</v>
      </c>
      <c r="N70" s="73">
        <v>-217</v>
      </c>
      <c r="O70" s="46">
        <v>-195</v>
      </c>
      <c r="P70" s="46">
        <v>-135</v>
      </c>
      <c r="Q70" s="46">
        <v>0</v>
      </c>
      <c r="R70" s="46">
        <v>0</v>
      </c>
      <c r="S70" s="74">
        <v>0</v>
      </c>
      <c r="U70" s="73">
        <v>10.23</v>
      </c>
      <c r="V70" s="74">
        <v>-548</v>
      </c>
      <c r="W70">
        <v>-217</v>
      </c>
      <c r="X70">
        <v>-195</v>
      </c>
      <c r="Y70">
        <v>-1</v>
      </c>
      <c r="Z70">
        <v>8.69</v>
      </c>
      <c r="AA70">
        <v>0</v>
      </c>
      <c r="AB70">
        <v>1.54</v>
      </c>
      <c r="AC70">
        <v>-135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6.76</v>
      </c>
      <c r="M71" s="74">
        <v>1.54</v>
      </c>
      <c r="N71" s="73">
        <v>-112</v>
      </c>
      <c r="O71" s="46">
        <v>-80</v>
      </c>
      <c r="P71" s="46">
        <v>-150</v>
      </c>
      <c r="Q71" s="46">
        <v>0</v>
      </c>
      <c r="R71" s="46">
        <v>0</v>
      </c>
      <c r="S71" s="74">
        <v>0</v>
      </c>
      <c r="U71" s="73">
        <v>8.3000000000000007</v>
      </c>
      <c r="V71" s="74">
        <v>-343</v>
      </c>
      <c r="W71">
        <v>-112</v>
      </c>
      <c r="X71">
        <v>-80</v>
      </c>
      <c r="Y71">
        <v>-1</v>
      </c>
      <c r="Z71">
        <v>6.76</v>
      </c>
      <c r="AA71">
        <v>0</v>
      </c>
      <c r="AB71">
        <v>1.54</v>
      </c>
      <c r="AC71">
        <v>-150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6.76</v>
      </c>
      <c r="M72" s="74">
        <v>1.64</v>
      </c>
      <c r="N72" s="73">
        <v>-71</v>
      </c>
      <c r="O72" s="46">
        <v>-73</v>
      </c>
      <c r="P72" s="46">
        <v>-150</v>
      </c>
      <c r="Q72" s="46">
        <v>0</v>
      </c>
      <c r="R72" s="46">
        <v>0</v>
      </c>
      <c r="S72" s="74">
        <v>0</v>
      </c>
      <c r="U72" s="73">
        <v>8.4</v>
      </c>
      <c r="V72" s="74">
        <v>-295</v>
      </c>
      <c r="W72">
        <v>-71</v>
      </c>
      <c r="X72">
        <v>-73</v>
      </c>
      <c r="Y72">
        <v>-1</v>
      </c>
      <c r="Z72">
        <v>6.76</v>
      </c>
      <c r="AA72">
        <v>0</v>
      </c>
      <c r="AB72">
        <v>1.64</v>
      </c>
      <c r="AC72">
        <v>-150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5.8</v>
      </c>
      <c r="M73" s="74">
        <v>1.54</v>
      </c>
      <c r="N73" s="73">
        <v>-118</v>
      </c>
      <c r="O73" s="46">
        <v>-51</v>
      </c>
      <c r="P73" s="46">
        <v>-150</v>
      </c>
      <c r="Q73" s="46">
        <v>0</v>
      </c>
      <c r="R73" s="46">
        <v>0</v>
      </c>
      <c r="S73" s="74">
        <v>0</v>
      </c>
      <c r="U73" s="73">
        <v>7.34</v>
      </c>
      <c r="V73" s="74">
        <v>-320</v>
      </c>
      <c r="W73">
        <v>-118</v>
      </c>
      <c r="X73">
        <v>-51</v>
      </c>
      <c r="Y73">
        <v>-1</v>
      </c>
      <c r="Z73">
        <v>5.8</v>
      </c>
      <c r="AA73">
        <v>0</v>
      </c>
      <c r="AB73">
        <v>1.54</v>
      </c>
      <c r="AC73">
        <v>-150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5.8</v>
      </c>
      <c r="M74" s="74">
        <v>1.54</v>
      </c>
      <c r="N74" s="73">
        <v>-91</v>
      </c>
      <c r="O74" s="46">
        <v>-43</v>
      </c>
      <c r="P74" s="46">
        <v>-100</v>
      </c>
      <c r="Q74" s="46">
        <v>0</v>
      </c>
      <c r="R74" s="46">
        <v>0</v>
      </c>
      <c r="S74" s="74">
        <v>0</v>
      </c>
      <c r="U74" s="73">
        <v>7.34</v>
      </c>
      <c r="V74" s="74">
        <v>-235</v>
      </c>
      <c r="W74">
        <v>-91</v>
      </c>
      <c r="X74">
        <v>-43</v>
      </c>
      <c r="Y74">
        <v>-1</v>
      </c>
      <c r="Z74">
        <v>5.8</v>
      </c>
      <c r="AA74">
        <v>0</v>
      </c>
      <c r="AB74">
        <v>1.54</v>
      </c>
      <c r="AC74">
        <v>-100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4.83</v>
      </c>
      <c r="M75" s="74">
        <v>1.54</v>
      </c>
      <c r="N75" s="73">
        <v>-177</v>
      </c>
      <c r="O75" s="46">
        <v>-94</v>
      </c>
      <c r="P75" s="46">
        <v>-170</v>
      </c>
      <c r="Q75" s="46">
        <v>0</v>
      </c>
      <c r="R75" s="46">
        <v>0</v>
      </c>
      <c r="S75" s="74">
        <v>0</v>
      </c>
      <c r="U75" s="73">
        <v>6.37</v>
      </c>
      <c r="V75" s="74">
        <v>-442</v>
      </c>
      <c r="W75">
        <v>-177</v>
      </c>
      <c r="X75">
        <v>-94</v>
      </c>
      <c r="Y75">
        <v>-1</v>
      </c>
      <c r="Z75">
        <v>4.83</v>
      </c>
      <c r="AA75">
        <v>0</v>
      </c>
      <c r="AB75">
        <v>1.54</v>
      </c>
      <c r="AC75">
        <v>-170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3.86</v>
      </c>
      <c r="M76" s="74">
        <v>1.64</v>
      </c>
      <c r="N76" s="73">
        <v>-208</v>
      </c>
      <c r="O76" s="46">
        <v>-95</v>
      </c>
      <c r="P76" s="46">
        <v>-170</v>
      </c>
      <c r="Q76" s="46">
        <v>0</v>
      </c>
      <c r="R76" s="46">
        <v>0</v>
      </c>
      <c r="S76" s="74">
        <v>0</v>
      </c>
      <c r="U76" s="73">
        <v>5.5</v>
      </c>
      <c r="V76" s="74">
        <v>-474</v>
      </c>
      <c r="W76">
        <v>-208</v>
      </c>
      <c r="X76">
        <v>-95</v>
      </c>
      <c r="Y76">
        <v>-1</v>
      </c>
      <c r="Z76">
        <v>3.86</v>
      </c>
      <c r="AA76">
        <v>0</v>
      </c>
      <c r="AB76">
        <v>1.64</v>
      </c>
      <c r="AC76">
        <v>-170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12.55</v>
      </c>
      <c r="M77" s="74">
        <v>1.54</v>
      </c>
      <c r="N77" s="73">
        <v>-153</v>
      </c>
      <c r="O77" s="46">
        <v>-73</v>
      </c>
      <c r="P77" s="46">
        <v>-130</v>
      </c>
      <c r="Q77" s="46">
        <v>0</v>
      </c>
      <c r="R77" s="46">
        <v>0</v>
      </c>
      <c r="S77" s="74">
        <v>0</v>
      </c>
      <c r="U77" s="73">
        <v>14.09</v>
      </c>
      <c r="V77" s="74">
        <v>-357</v>
      </c>
      <c r="W77">
        <v>-153</v>
      </c>
      <c r="X77">
        <v>-73</v>
      </c>
      <c r="Y77">
        <v>-1</v>
      </c>
      <c r="Z77">
        <v>12.55</v>
      </c>
      <c r="AA77">
        <v>0</v>
      </c>
      <c r="AB77">
        <v>1.54</v>
      </c>
      <c r="AC77">
        <v>-130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11.59</v>
      </c>
      <c r="M78" s="74">
        <v>1.54</v>
      </c>
      <c r="N78" s="73">
        <v>-121</v>
      </c>
      <c r="O78" s="46">
        <v>0</v>
      </c>
      <c r="P78" s="46">
        <v>-130</v>
      </c>
      <c r="Q78" s="46">
        <v>0</v>
      </c>
      <c r="R78" s="46">
        <v>0</v>
      </c>
      <c r="S78" s="74">
        <v>0</v>
      </c>
      <c r="U78" s="73">
        <v>13.13</v>
      </c>
      <c r="V78" s="74">
        <v>-252</v>
      </c>
      <c r="W78">
        <v>-121</v>
      </c>
      <c r="X78">
        <v>0</v>
      </c>
      <c r="Y78">
        <v>-1</v>
      </c>
      <c r="Z78">
        <v>11.59</v>
      </c>
      <c r="AA78">
        <v>0</v>
      </c>
      <c r="AB78">
        <v>1.54</v>
      </c>
      <c r="AC78">
        <v>-130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10.62</v>
      </c>
      <c r="M79" s="74">
        <v>1.64</v>
      </c>
      <c r="N79" s="73">
        <v>-88</v>
      </c>
      <c r="O79" s="46">
        <v>-135</v>
      </c>
      <c r="P79" s="46">
        <v>-40</v>
      </c>
      <c r="Q79" s="46">
        <v>0</v>
      </c>
      <c r="R79" s="46">
        <v>0</v>
      </c>
      <c r="S79" s="74">
        <v>0</v>
      </c>
      <c r="U79" s="73">
        <v>12.26</v>
      </c>
      <c r="V79" s="74">
        <v>-264</v>
      </c>
      <c r="W79">
        <v>-88</v>
      </c>
      <c r="X79">
        <v>-135</v>
      </c>
      <c r="Y79">
        <v>-1</v>
      </c>
      <c r="Z79">
        <v>10.62</v>
      </c>
      <c r="AA79">
        <v>0</v>
      </c>
      <c r="AB79">
        <v>1.64</v>
      </c>
      <c r="AC79">
        <v>-40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9.66</v>
      </c>
      <c r="M80" s="74">
        <v>1.64</v>
      </c>
      <c r="N80" s="73">
        <v>-139</v>
      </c>
      <c r="O80" s="46">
        <v>-130</v>
      </c>
      <c r="P80" s="46">
        <v>-40</v>
      </c>
      <c r="Q80" s="46">
        <v>0</v>
      </c>
      <c r="R80" s="46">
        <v>0</v>
      </c>
      <c r="S80" s="74">
        <v>0</v>
      </c>
      <c r="U80" s="73">
        <v>11.3</v>
      </c>
      <c r="V80" s="74">
        <v>-310</v>
      </c>
      <c r="W80">
        <v>-139</v>
      </c>
      <c r="X80">
        <v>-130</v>
      </c>
      <c r="Y80">
        <v>-1</v>
      </c>
      <c r="Z80">
        <v>9.66</v>
      </c>
      <c r="AA80">
        <v>0</v>
      </c>
      <c r="AB80">
        <v>1.64</v>
      </c>
      <c r="AC80">
        <v>-40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13.26</v>
      </c>
      <c r="M81" s="74">
        <v>1.28</v>
      </c>
      <c r="N81" s="73">
        <v>-201</v>
      </c>
      <c r="O81" s="46">
        <v>-135</v>
      </c>
      <c r="P81" s="46">
        <v>-20</v>
      </c>
      <c r="Q81" s="46">
        <v>0</v>
      </c>
      <c r="R81" s="46">
        <v>0</v>
      </c>
      <c r="S81" s="74">
        <v>0</v>
      </c>
      <c r="U81" s="73">
        <v>14.54</v>
      </c>
      <c r="V81" s="74">
        <v>-357</v>
      </c>
      <c r="W81">
        <v>-201</v>
      </c>
      <c r="X81">
        <v>-135</v>
      </c>
      <c r="Y81">
        <v>-1</v>
      </c>
      <c r="Z81">
        <v>13.26</v>
      </c>
      <c r="AA81">
        <v>0</v>
      </c>
      <c r="AB81">
        <v>1.28</v>
      </c>
      <c r="AC81">
        <v>-20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12.7</v>
      </c>
      <c r="M82" s="74">
        <v>1.24</v>
      </c>
      <c r="N82" s="73">
        <v>-275</v>
      </c>
      <c r="O82" s="46">
        <v>-128</v>
      </c>
      <c r="P82" s="46">
        <v>-20</v>
      </c>
      <c r="Q82" s="46">
        <v>0</v>
      </c>
      <c r="R82" s="46">
        <v>0</v>
      </c>
      <c r="S82" s="74">
        <v>0</v>
      </c>
      <c r="U82" s="73">
        <v>13.94</v>
      </c>
      <c r="V82" s="74">
        <v>-424</v>
      </c>
      <c r="W82">
        <v>-275</v>
      </c>
      <c r="X82">
        <v>-128</v>
      </c>
      <c r="Y82">
        <v>-1</v>
      </c>
      <c r="Z82">
        <v>12.7</v>
      </c>
      <c r="AA82">
        <v>0</v>
      </c>
      <c r="AB82">
        <v>1.24</v>
      </c>
      <c r="AC82">
        <v>-20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5.49</v>
      </c>
      <c r="M83" s="74">
        <v>0.63</v>
      </c>
      <c r="N83" s="73">
        <v>-355</v>
      </c>
      <c r="O83" s="46">
        <v>-98</v>
      </c>
      <c r="P83" s="46">
        <v>0</v>
      </c>
      <c r="Q83" s="46">
        <v>0</v>
      </c>
      <c r="R83" s="46">
        <v>0</v>
      </c>
      <c r="S83" s="74">
        <v>0</v>
      </c>
      <c r="U83" s="73">
        <v>6.12</v>
      </c>
      <c r="V83" s="74">
        <v>-454</v>
      </c>
      <c r="W83">
        <v>-355</v>
      </c>
      <c r="X83">
        <v>-98</v>
      </c>
      <c r="Y83">
        <v>-1</v>
      </c>
      <c r="Z83">
        <v>5.49</v>
      </c>
      <c r="AA83">
        <v>0</v>
      </c>
      <c r="AB83">
        <v>0.63</v>
      </c>
      <c r="AC83">
        <v>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5.32</v>
      </c>
      <c r="M84" s="74">
        <v>0.61</v>
      </c>
      <c r="N84" s="73">
        <v>-353</v>
      </c>
      <c r="O84" s="46">
        <v>-97</v>
      </c>
      <c r="P84" s="46">
        <v>0</v>
      </c>
      <c r="Q84" s="46">
        <v>0</v>
      </c>
      <c r="R84" s="46">
        <v>0</v>
      </c>
      <c r="S84" s="74">
        <v>0</v>
      </c>
      <c r="U84" s="73">
        <v>5.93</v>
      </c>
      <c r="V84" s="74">
        <v>-451</v>
      </c>
      <c r="W84">
        <v>-353</v>
      </c>
      <c r="X84">
        <v>-97</v>
      </c>
      <c r="Y84">
        <v>-1</v>
      </c>
      <c r="Z84">
        <v>5.32</v>
      </c>
      <c r="AA84">
        <v>0</v>
      </c>
      <c r="AB84">
        <v>0.61</v>
      </c>
      <c r="AC84">
        <v>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4.3099999999999996</v>
      </c>
      <c r="M85" s="74">
        <v>0.49</v>
      </c>
      <c r="N85" s="73">
        <v>-333</v>
      </c>
      <c r="O85" s="46">
        <v>-105</v>
      </c>
      <c r="P85" s="46">
        <v>0</v>
      </c>
      <c r="Q85" s="46">
        <v>0</v>
      </c>
      <c r="R85" s="46">
        <v>0</v>
      </c>
      <c r="S85" s="74">
        <v>0</v>
      </c>
      <c r="U85" s="73">
        <v>4.8</v>
      </c>
      <c r="V85" s="74">
        <v>-439</v>
      </c>
      <c r="W85">
        <v>-333</v>
      </c>
      <c r="X85">
        <v>-105</v>
      </c>
      <c r="Y85">
        <v>-1</v>
      </c>
      <c r="Z85">
        <v>4.3099999999999996</v>
      </c>
      <c r="AA85">
        <v>0</v>
      </c>
      <c r="AB85">
        <v>0.49</v>
      </c>
      <c r="AC85">
        <v>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3.83</v>
      </c>
      <c r="M86" s="74">
        <v>0.43</v>
      </c>
      <c r="N86" s="73">
        <v>-282</v>
      </c>
      <c r="O86" s="46">
        <v>-103</v>
      </c>
      <c r="P86" s="46">
        <v>0</v>
      </c>
      <c r="Q86" s="46">
        <v>0</v>
      </c>
      <c r="R86" s="46">
        <v>0</v>
      </c>
      <c r="S86" s="74">
        <v>0</v>
      </c>
      <c r="U86" s="73">
        <v>4.26</v>
      </c>
      <c r="V86" s="74">
        <v>-386</v>
      </c>
      <c r="W86">
        <v>-282</v>
      </c>
      <c r="X86">
        <v>-103</v>
      </c>
      <c r="Y86">
        <v>-1</v>
      </c>
      <c r="Z86">
        <v>3.83</v>
      </c>
      <c r="AA86">
        <v>0</v>
      </c>
      <c r="AB86">
        <v>0.43</v>
      </c>
      <c r="AC86">
        <v>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2.58</v>
      </c>
      <c r="M87" s="74">
        <v>0.35</v>
      </c>
      <c r="N87" s="73">
        <v>-252</v>
      </c>
      <c r="O87" s="46">
        <v>-116</v>
      </c>
      <c r="P87" s="46">
        <v>0</v>
      </c>
      <c r="Q87" s="46">
        <v>0</v>
      </c>
      <c r="R87" s="46">
        <v>0</v>
      </c>
      <c r="S87" s="74">
        <v>0</v>
      </c>
      <c r="U87" s="73">
        <v>2.93</v>
      </c>
      <c r="V87" s="74">
        <v>-369</v>
      </c>
      <c r="W87">
        <v>-252</v>
      </c>
      <c r="X87">
        <v>-116</v>
      </c>
      <c r="Y87">
        <v>-1</v>
      </c>
      <c r="Z87">
        <v>2.58</v>
      </c>
      <c r="AA87">
        <v>0</v>
      </c>
      <c r="AB87">
        <v>0.35</v>
      </c>
      <c r="AC87">
        <v>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2.1</v>
      </c>
      <c r="M88" s="74">
        <v>0.4</v>
      </c>
      <c r="N88" s="73">
        <v>-228</v>
      </c>
      <c r="O88" s="46">
        <v>-101</v>
      </c>
      <c r="P88" s="46">
        <v>0</v>
      </c>
      <c r="Q88" s="46">
        <v>0</v>
      </c>
      <c r="R88" s="46">
        <v>0</v>
      </c>
      <c r="S88" s="74">
        <v>0</v>
      </c>
      <c r="U88" s="73">
        <v>2.5</v>
      </c>
      <c r="V88" s="74">
        <v>-330</v>
      </c>
      <c r="W88">
        <v>-228</v>
      </c>
      <c r="X88">
        <v>-101</v>
      </c>
      <c r="Y88">
        <v>-1</v>
      </c>
      <c r="Z88">
        <v>2.1</v>
      </c>
      <c r="AA88">
        <v>0</v>
      </c>
      <c r="AB88">
        <v>0.4</v>
      </c>
      <c r="AC88">
        <v>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1.67</v>
      </c>
      <c r="M89" s="74">
        <v>0.34</v>
      </c>
      <c r="N89" s="73">
        <v>-216</v>
      </c>
      <c r="O89" s="46">
        <v>-126</v>
      </c>
      <c r="P89" s="46">
        <v>0</v>
      </c>
      <c r="Q89" s="46">
        <v>0</v>
      </c>
      <c r="R89" s="46">
        <v>0</v>
      </c>
      <c r="S89" s="74">
        <v>0</v>
      </c>
      <c r="U89" s="73">
        <v>2.0099999999999998</v>
      </c>
      <c r="V89" s="74">
        <v>-343</v>
      </c>
      <c r="W89">
        <v>-216</v>
      </c>
      <c r="X89">
        <v>-126</v>
      </c>
      <c r="Y89">
        <v>-1</v>
      </c>
      <c r="Z89">
        <v>1.67</v>
      </c>
      <c r="AA89">
        <v>0</v>
      </c>
      <c r="AB89">
        <v>0.34</v>
      </c>
      <c r="AC89">
        <v>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1.49</v>
      </c>
      <c r="M90" s="74">
        <v>0.26</v>
      </c>
      <c r="N90" s="73">
        <v>-201</v>
      </c>
      <c r="O90" s="46">
        <v>-107</v>
      </c>
      <c r="P90" s="46">
        <v>-10</v>
      </c>
      <c r="Q90" s="46">
        <v>0</v>
      </c>
      <c r="R90" s="46">
        <v>0</v>
      </c>
      <c r="S90" s="74">
        <v>0</v>
      </c>
      <c r="U90" s="73">
        <v>1.75</v>
      </c>
      <c r="V90" s="74">
        <v>-319</v>
      </c>
      <c r="W90">
        <v>-201</v>
      </c>
      <c r="X90">
        <v>-107</v>
      </c>
      <c r="Y90">
        <v>-1</v>
      </c>
      <c r="Z90">
        <v>1.49</v>
      </c>
      <c r="AA90">
        <v>0</v>
      </c>
      <c r="AB90">
        <v>0.26</v>
      </c>
      <c r="AC90">
        <v>-10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1.19</v>
      </c>
      <c r="M91" s="74">
        <v>0.23</v>
      </c>
      <c r="N91" s="73">
        <v>-204</v>
      </c>
      <c r="O91" s="46">
        <v>-106</v>
      </c>
      <c r="P91" s="46">
        <v>-15</v>
      </c>
      <c r="Q91" s="46">
        <v>0</v>
      </c>
      <c r="R91" s="46">
        <v>0</v>
      </c>
      <c r="S91" s="74">
        <v>0</v>
      </c>
      <c r="U91" s="73">
        <v>1.42</v>
      </c>
      <c r="V91" s="74">
        <v>-326</v>
      </c>
      <c r="W91">
        <v>-204</v>
      </c>
      <c r="X91">
        <v>-106</v>
      </c>
      <c r="Y91">
        <v>-1</v>
      </c>
      <c r="Z91">
        <v>1.19</v>
      </c>
      <c r="AA91">
        <v>0</v>
      </c>
      <c r="AB91">
        <v>0.23</v>
      </c>
      <c r="AC91">
        <v>-15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1.0900000000000001</v>
      </c>
      <c r="M92" s="74">
        <v>0.23</v>
      </c>
      <c r="N92" s="73">
        <v>-186</v>
      </c>
      <c r="O92" s="46">
        <v>-110</v>
      </c>
      <c r="P92" s="46">
        <v>-3</v>
      </c>
      <c r="Q92" s="46">
        <v>0</v>
      </c>
      <c r="R92" s="46">
        <v>0</v>
      </c>
      <c r="S92" s="74">
        <v>0</v>
      </c>
      <c r="U92" s="73">
        <v>1.32</v>
      </c>
      <c r="V92" s="74">
        <v>-300</v>
      </c>
      <c r="W92">
        <v>-186</v>
      </c>
      <c r="X92">
        <v>-110</v>
      </c>
      <c r="Y92">
        <v>-1</v>
      </c>
      <c r="Z92">
        <v>1.0900000000000001</v>
      </c>
      <c r="AA92">
        <v>0</v>
      </c>
      <c r="AB92">
        <v>0.23</v>
      </c>
      <c r="AC92">
        <v>-3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0.9</v>
      </c>
      <c r="M93" s="74">
        <v>0.18</v>
      </c>
      <c r="N93" s="73">
        <v>-153</v>
      </c>
      <c r="O93" s="46">
        <v>-130</v>
      </c>
      <c r="P93" s="46">
        <v>-70</v>
      </c>
      <c r="Q93" s="46">
        <v>0</v>
      </c>
      <c r="R93" s="46">
        <v>0</v>
      </c>
      <c r="S93" s="74">
        <v>0</v>
      </c>
      <c r="U93" s="73">
        <v>1.08</v>
      </c>
      <c r="V93" s="74">
        <v>-354</v>
      </c>
      <c r="W93">
        <v>-153</v>
      </c>
      <c r="X93">
        <v>-130</v>
      </c>
      <c r="Y93">
        <v>-1</v>
      </c>
      <c r="Z93">
        <v>0.9</v>
      </c>
      <c r="AA93">
        <v>0</v>
      </c>
      <c r="AB93">
        <v>0.18</v>
      </c>
      <c r="AC93">
        <v>-70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0.88</v>
      </c>
      <c r="M94" s="74">
        <v>0.23</v>
      </c>
      <c r="N94" s="73">
        <v>-145</v>
      </c>
      <c r="O94" s="46">
        <v>-120</v>
      </c>
      <c r="P94" s="46">
        <v>-90</v>
      </c>
      <c r="Q94" s="46">
        <v>0</v>
      </c>
      <c r="R94" s="46">
        <v>0</v>
      </c>
      <c r="S94" s="74">
        <v>0</v>
      </c>
      <c r="U94" s="73">
        <v>1.1100000000000001</v>
      </c>
      <c r="V94" s="74">
        <v>-356</v>
      </c>
      <c r="W94">
        <v>-145</v>
      </c>
      <c r="X94">
        <v>-120</v>
      </c>
      <c r="Y94">
        <v>-1</v>
      </c>
      <c r="Z94">
        <v>0.88</v>
      </c>
      <c r="AA94">
        <v>0</v>
      </c>
      <c r="AB94">
        <v>0.23</v>
      </c>
      <c r="AC94">
        <v>-90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0.82</v>
      </c>
      <c r="M95" s="74">
        <v>0.19</v>
      </c>
      <c r="N95" s="73">
        <v>-172</v>
      </c>
      <c r="O95" s="46">
        <v>-84</v>
      </c>
      <c r="P95" s="46">
        <v>-50</v>
      </c>
      <c r="Q95" s="46">
        <v>0</v>
      </c>
      <c r="R95" s="46">
        <v>0</v>
      </c>
      <c r="S95" s="74">
        <v>0</v>
      </c>
      <c r="U95" s="73">
        <v>1.01</v>
      </c>
      <c r="V95" s="74">
        <v>-307</v>
      </c>
      <c r="W95">
        <v>-172</v>
      </c>
      <c r="X95">
        <v>-84</v>
      </c>
      <c r="Y95">
        <v>-1</v>
      </c>
      <c r="Z95">
        <v>0.82</v>
      </c>
      <c r="AA95">
        <v>0</v>
      </c>
      <c r="AB95">
        <v>0.19</v>
      </c>
      <c r="AC95">
        <v>-50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0.87</v>
      </c>
      <c r="M96" s="74">
        <v>0.22</v>
      </c>
      <c r="N96" s="73">
        <v>-195</v>
      </c>
      <c r="O96" s="46">
        <v>-81</v>
      </c>
      <c r="P96" s="46">
        <v>-60</v>
      </c>
      <c r="Q96" s="46">
        <v>0</v>
      </c>
      <c r="R96" s="46">
        <v>0</v>
      </c>
      <c r="S96" s="74">
        <v>0</v>
      </c>
      <c r="U96" s="73">
        <v>1.0900000000000001</v>
      </c>
      <c r="V96" s="74">
        <v>-337</v>
      </c>
      <c r="W96">
        <v>-195</v>
      </c>
      <c r="X96">
        <v>-81</v>
      </c>
      <c r="Y96">
        <v>-1</v>
      </c>
      <c r="Z96">
        <v>0.87</v>
      </c>
      <c r="AA96">
        <v>0</v>
      </c>
      <c r="AB96">
        <v>0.22</v>
      </c>
      <c r="AC96">
        <v>-60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1.18</v>
      </c>
      <c r="M97" s="74">
        <v>0.27</v>
      </c>
      <c r="N97" s="73">
        <v>-229</v>
      </c>
      <c r="O97" s="46">
        <v>-74</v>
      </c>
      <c r="P97" s="46">
        <v>-60</v>
      </c>
      <c r="Q97" s="46">
        <v>0</v>
      </c>
      <c r="R97" s="46">
        <v>0</v>
      </c>
      <c r="S97" s="74">
        <v>0</v>
      </c>
      <c r="U97" s="73">
        <v>1.45</v>
      </c>
      <c r="V97" s="74">
        <v>-364</v>
      </c>
      <c r="W97">
        <v>-229</v>
      </c>
      <c r="X97">
        <v>-74</v>
      </c>
      <c r="Y97">
        <v>-1</v>
      </c>
      <c r="Z97">
        <v>1.18</v>
      </c>
      <c r="AA97">
        <v>0</v>
      </c>
      <c r="AB97">
        <v>0.27</v>
      </c>
      <c r="AC97">
        <v>-60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1.34</v>
      </c>
      <c r="M98" s="74">
        <v>0.23</v>
      </c>
      <c r="N98" s="73">
        <v>-272</v>
      </c>
      <c r="O98" s="46">
        <v>-85</v>
      </c>
      <c r="P98" s="46">
        <v>-60</v>
      </c>
      <c r="Q98" s="46">
        <v>0</v>
      </c>
      <c r="R98" s="46">
        <v>0</v>
      </c>
      <c r="S98" s="74">
        <v>0</v>
      </c>
      <c r="U98" s="73">
        <v>1.57</v>
      </c>
      <c r="V98" s="74">
        <v>-418</v>
      </c>
      <c r="W98">
        <v>-272</v>
      </c>
      <c r="X98">
        <v>-85</v>
      </c>
      <c r="Y98">
        <v>-1</v>
      </c>
      <c r="Z98">
        <v>1.34</v>
      </c>
      <c r="AA98">
        <v>0</v>
      </c>
      <c r="AB98">
        <v>0.23</v>
      </c>
      <c r="AC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0.13829249999999998</v>
      </c>
      <c r="I99" s="69">
        <f t="shared" ref="I99:BQ99" si="1">SUM(I3:I98)/4000</f>
        <v>0.13539249999999997</v>
      </c>
      <c r="J99" s="69">
        <f t="shared" si="1"/>
        <v>0.1529375</v>
      </c>
      <c r="K99" s="69">
        <f t="shared" si="1"/>
        <v>0.26234250000000003</v>
      </c>
      <c r="L99" s="69">
        <f t="shared" si="1"/>
        <v>0.26640749999999996</v>
      </c>
      <c r="M99" s="69">
        <f t="shared" si="1"/>
        <v>8.2624999999999973E-3</v>
      </c>
      <c r="N99" s="68">
        <f t="shared" si="1"/>
        <v>-3.0545</v>
      </c>
      <c r="O99" s="69">
        <f t="shared" si="1"/>
        <v>-1.64</v>
      </c>
      <c r="P99" s="69">
        <f t="shared" si="1"/>
        <v>-0.82025000000000003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0.96363500000000057</v>
      </c>
      <c r="V99" s="70">
        <f t="shared" si="1"/>
        <v>-5.5387500000000003</v>
      </c>
      <c r="W99">
        <f t="shared" si="1"/>
        <v>-2.9162075000000001</v>
      </c>
      <c r="X99">
        <f t="shared" si="1"/>
        <v>-1.5046075000000001</v>
      </c>
      <c r="Y99">
        <f t="shared" si="1"/>
        <v>-2.4E-2</v>
      </c>
      <c r="Z99">
        <f t="shared" si="1"/>
        <v>0.26640749999999996</v>
      </c>
      <c r="AA99">
        <f t="shared" si="1"/>
        <v>0.26234250000000003</v>
      </c>
      <c r="AB99">
        <f t="shared" si="1"/>
        <v>8.2624999999999973E-3</v>
      </c>
      <c r="AC99">
        <f t="shared" si="1"/>
        <v>-0.66731249999999998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45111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45111</v>
      </c>
      <c r="U2" s="73" t="s">
        <v>229</v>
      </c>
      <c r="V2" s="74" t="s">
        <v>228</v>
      </c>
      <c r="W2" s="28" t="s">
        <v>469</v>
      </c>
      <c r="X2" t="s">
        <v>468</v>
      </c>
    </row>
    <row r="3" spans="1:24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0.73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0.73</v>
      </c>
      <c r="W3">
        <v>0</v>
      </c>
      <c r="X3">
        <v>0.73</v>
      </c>
    </row>
    <row r="4" spans="1:24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1.07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1.07</v>
      </c>
      <c r="W4">
        <v>0</v>
      </c>
      <c r="X4">
        <v>1.07</v>
      </c>
    </row>
    <row r="5" spans="1:24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0.56000000000000005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0.56000000000000005</v>
      </c>
      <c r="W7">
        <v>0</v>
      </c>
      <c r="X7">
        <v>0.56000000000000005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0.1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0.1</v>
      </c>
      <c r="W13">
        <v>0</v>
      </c>
      <c r="X13">
        <v>0.1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0.42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0.42</v>
      </c>
      <c r="W38">
        <v>0</v>
      </c>
      <c r="X38">
        <v>0.42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19.309999999999999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19.309999999999999</v>
      </c>
      <c r="W41">
        <v>19.309999999999999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28.96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28.96</v>
      </c>
      <c r="W42">
        <v>28.96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43.44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43.44</v>
      </c>
      <c r="W43">
        <v>43.44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48.27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48.27</v>
      </c>
      <c r="W44">
        <v>48.27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48.27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48.27</v>
      </c>
      <c r="W45">
        <v>48.27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62.75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62.75</v>
      </c>
      <c r="W46">
        <v>62.75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62.75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62.75</v>
      </c>
      <c r="W47">
        <v>62.75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62.75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62.75</v>
      </c>
      <c r="W48">
        <v>62.75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62.75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62.75</v>
      </c>
      <c r="W49">
        <v>62.75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62.75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62.75</v>
      </c>
      <c r="W50">
        <v>62.75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62.75</v>
      </c>
      <c r="L51" s="46">
        <v>0</v>
      </c>
      <c r="M51" s="74">
        <v>2.36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65.11</v>
      </c>
      <c r="W51">
        <v>62.75</v>
      </c>
      <c r="X51">
        <v>2.36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62.75</v>
      </c>
      <c r="L52" s="46">
        <v>0</v>
      </c>
      <c r="M52" s="74">
        <v>1.71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64.459999999999994</v>
      </c>
      <c r="W52">
        <v>62.75</v>
      </c>
      <c r="X52">
        <v>1.71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62.75</v>
      </c>
      <c r="L53" s="46">
        <v>0</v>
      </c>
      <c r="M53" s="74">
        <v>1.34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64.09</v>
      </c>
      <c r="W53">
        <v>62.75</v>
      </c>
      <c r="X53">
        <v>1.34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62.75</v>
      </c>
      <c r="L54" s="46">
        <v>0</v>
      </c>
      <c r="M54" s="74">
        <v>1.39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64.14</v>
      </c>
      <c r="W54">
        <v>62.75</v>
      </c>
      <c r="X54">
        <v>1.39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62.75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62.75</v>
      </c>
      <c r="W55">
        <v>62.75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62.75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62.75</v>
      </c>
      <c r="W56">
        <v>62.75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62.75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62.75</v>
      </c>
      <c r="W57">
        <v>62.75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62.75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62.75</v>
      </c>
      <c r="W58">
        <v>62.75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62.75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62.75</v>
      </c>
      <c r="W59">
        <v>62.75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62.75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62.75</v>
      </c>
      <c r="W60">
        <v>62.75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62.75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62.75</v>
      </c>
      <c r="W61">
        <v>62.75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62.75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62.75</v>
      </c>
      <c r="W62">
        <v>62.75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62.75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62.75</v>
      </c>
      <c r="W63">
        <v>62.75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62.75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62.75</v>
      </c>
      <c r="W64">
        <v>62.75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62.75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62.75</v>
      </c>
      <c r="W65">
        <v>62.75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62.75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62.75</v>
      </c>
      <c r="W66">
        <v>62.75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57.92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57.92</v>
      </c>
      <c r="W67">
        <v>57.92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48.27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48.27</v>
      </c>
      <c r="W68">
        <v>48.27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48.27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48.27</v>
      </c>
      <c r="W69">
        <v>48.27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43.44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43.44</v>
      </c>
      <c r="W70">
        <v>43.44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57.92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57.92</v>
      </c>
      <c r="W71">
        <v>57.92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38.619999999999997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38.619999999999997</v>
      </c>
      <c r="W72">
        <v>38.619999999999997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38.619999999999997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38.619999999999997</v>
      </c>
      <c r="W73">
        <v>38.619999999999997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37.65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37.65</v>
      </c>
      <c r="W74">
        <v>37.65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0.52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0.52</v>
      </c>
      <c r="W79">
        <v>0</v>
      </c>
      <c r="X79">
        <v>0.52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3.35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3.35</v>
      </c>
      <c r="W88">
        <v>0</v>
      </c>
      <c r="X88">
        <v>3.35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2.56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2.56</v>
      </c>
      <c r="W89">
        <v>0</v>
      </c>
      <c r="X89">
        <v>2.56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1.48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1.48</v>
      </c>
      <c r="W90">
        <v>0</v>
      </c>
      <c r="X90">
        <v>1.48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1.7</v>
      </c>
      <c r="W91">
        <v>0</v>
      </c>
      <c r="X91">
        <v>1.7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</v>
      </c>
      <c r="W92">
        <v>0</v>
      </c>
      <c r="X92">
        <v>2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1.52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1.52</v>
      </c>
      <c r="W93">
        <v>0</v>
      </c>
      <c r="X93">
        <v>1.52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2.36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2.36</v>
      </c>
      <c r="W94">
        <v>0</v>
      </c>
      <c r="X94">
        <v>2.36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1.91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1.91</v>
      </c>
      <c r="W95">
        <v>0</v>
      </c>
      <c r="X95">
        <v>1.91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2.1</v>
      </c>
      <c r="W96">
        <v>0</v>
      </c>
      <c r="X96">
        <v>2.1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1.79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1.79</v>
      </c>
      <c r="W97">
        <v>0</v>
      </c>
      <c r="X97">
        <v>1.79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1.07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1.07</v>
      </c>
      <c r="W98">
        <v>0</v>
      </c>
      <c r="X98">
        <v>1.07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0.46917750000000003</v>
      </c>
      <c r="L99" s="69">
        <f t="shared" si="1"/>
        <v>0</v>
      </c>
      <c r="M99" s="69">
        <f t="shared" si="1"/>
        <v>8.0099999999999998E-3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0.47718749999999993</v>
      </c>
      <c r="W99">
        <f t="shared" si="1"/>
        <v>0.46917750000000003</v>
      </c>
      <c r="X99">
        <f t="shared" si="1"/>
        <v>8.0099999999999998E-3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45111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45111</v>
      </c>
      <c r="B1" s="220"/>
      <c r="C1" s="220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394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  <c r="AT1" s="154" t="s">
        <v>149</v>
      </c>
    </row>
    <row r="2" spans="1:47">
      <c r="A2" s="25" t="s">
        <v>44</v>
      </c>
      <c r="B2" s="220"/>
      <c r="C2" s="220"/>
      <c r="D2" s="221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54" t="s">
        <v>152</v>
      </c>
    </row>
    <row r="3" spans="1:47">
      <c r="A3" t="s">
        <v>45</v>
      </c>
      <c r="D3">
        <f>TWEPL!P3</f>
        <v>5.2149999999999999</v>
      </c>
      <c r="E3">
        <f>GT_NG!P3</f>
        <v>15.820892909250075</v>
      </c>
      <c r="F3">
        <f>GT_Spot!P3</f>
        <v>0</v>
      </c>
      <c r="G3">
        <f>PPCL_NG!P3</f>
        <v>52.91</v>
      </c>
      <c r="H3">
        <f>PPCL_Spot!P3</f>
        <v>0</v>
      </c>
      <c r="I3">
        <f>Bawana_NG!P3</f>
        <v>-1.1661129568106312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1245.4639473874602</v>
      </c>
      <c r="P3" s="36">
        <v>106.21999999999998</v>
      </c>
      <c r="Q3" s="36">
        <v>32.511216745442276</v>
      </c>
      <c r="R3" s="38">
        <v>0</v>
      </c>
      <c r="S3" s="38">
        <v>0</v>
      </c>
      <c r="T3" s="37">
        <f>SUMPRODUCT(LTA!J3:AN3,LTA!J$101:AN$101,LTA!J$103:AN$103)</f>
        <v>35.14</v>
      </c>
      <c r="U3" s="37">
        <f>SUMPRODUCT(LTA!J3:AN3,LTA!J$102:AN$102,LTA!J$103:AN$103)</f>
        <v>102.63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1400.63</v>
      </c>
      <c r="AB3" s="75">
        <f>-STOA!N3</f>
        <v>0</v>
      </c>
      <c r="AC3">
        <f>SUMIF(B3:AB3,"&gt;0")*$AC$2-SUMIF(B3:AB3,"&lt;0")*($AC$2/(1-$AC$2))+SUMIF(AI3:AR3,"&gt;0")*$AC$2-SUMIF(AI3:AR3,"&lt;0")*($AC$2/(1-$AC$2))</f>
        <v>26.379914201506796</v>
      </c>
      <c r="AD3">
        <f>SUM(B3:AB3,AI3:AR3)-AC3</f>
        <v>2968.9950298838353</v>
      </c>
      <c r="AE3">
        <f>'IDT-1'!B3</f>
        <v>92.772000000000006</v>
      </c>
      <c r="AF3" s="24"/>
      <c r="AG3">
        <f>SUM(AD3:AF3)+AT3</f>
        <v>3061.7670298838352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5.2149999999999999</v>
      </c>
      <c r="E4">
        <f>GT_NG!P4</f>
        <v>15.820892909250075</v>
      </c>
      <c r="F4">
        <f>GT_Spot!P4</f>
        <v>0</v>
      </c>
      <c r="G4">
        <f>PPCL_NG!P4</f>
        <v>52.91</v>
      </c>
      <c r="H4">
        <f>PPCL_Spot!P4</f>
        <v>0</v>
      </c>
      <c r="I4">
        <f>Bawana_NG!P4</f>
        <v>-1.1661129568106312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1269.5084358779161</v>
      </c>
      <c r="P4" s="36">
        <v>106.21999999999998</v>
      </c>
      <c r="Q4" s="36">
        <v>32.511216745442276</v>
      </c>
      <c r="R4" s="38">
        <v>0</v>
      </c>
      <c r="S4" s="38">
        <v>0</v>
      </c>
      <c r="T4" s="37">
        <f>SUMPRODUCT(LTA!J4:AN4,LTA!J$101:AN$101,LTA!J$103:AN$103)</f>
        <v>34.299999999999997</v>
      </c>
      <c r="U4" s="37">
        <f>SUMPRODUCT(LTA!J4:AN4,LTA!J$102:AN$102,LTA!J$103:AN$103)</f>
        <v>101.91999999999999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1334.0300000000002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26.195982633233299</v>
      </c>
      <c r="AD4">
        <f t="shared" ref="AD4:AD67" si="1">SUM(B4:AB4,AI4:AR4)-AC4</f>
        <v>2902.0734499425648</v>
      </c>
      <c r="AE4">
        <f>'IDT-1'!B4</f>
        <v>130.702</v>
      </c>
      <c r="AF4" s="24"/>
      <c r="AG4">
        <f t="shared" ref="AG4:AG67" si="2">SUM(AD4:AF4)+AT4</f>
        <v>3032.7754499425646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-23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5.2149999999999999</v>
      </c>
      <c r="E5">
        <f>GT_NG!P5</f>
        <v>15.820892909250075</v>
      </c>
      <c r="F5">
        <f>GT_Spot!P5</f>
        <v>0</v>
      </c>
      <c r="G5">
        <f>PPCL_NG!P5</f>
        <v>52.91</v>
      </c>
      <c r="H5">
        <f>PPCL_Spot!P5</f>
        <v>0</v>
      </c>
      <c r="I5">
        <f>Bawana_NG!P5</f>
        <v>-1.1661129568106312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1254.4038295763241</v>
      </c>
      <c r="P5" s="36">
        <v>106.21999999999998</v>
      </c>
      <c r="Q5" s="36">
        <v>32.511216745442276</v>
      </c>
      <c r="R5" s="38">
        <v>0</v>
      </c>
      <c r="S5" s="38">
        <v>0</v>
      </c>
      <c r="T5" s="37">
        <f>SUMPRODUCT(LTA!J5:AN5,LTA!J$101:AN$101,LTA!J$103:AN$103)</f>
        <v>33.72</v>
      </c>
      <c r="U5" s="37">
        <f>SUMPRODUCT(LTA!J5:AN5,LTA!J$102:AN$102,LTA!J$103:AN$103)</f>
        <v>98.9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1328.23</v>
      </c>
      <c r="AB5" s="75">
        <f>-STOA!N5</f>
        <v>0</v>
      </c>
      <c r="AC5">
        <f t="shared" si="0"/>
        <v>26.264442178489539</v>
      </c>
      <c r="AD5">
        <f t="shared" si="1"/>
        <v>2845.5003840957165</v>
      </c>
      <c r="AE5">
        <f>'IDT-1'!B5</f>
        <v>117</v>
      </c>
      <c r="AF5" s="24"/>
      <c r="AG5">
        <f t="shared" si="2"/>
        <v>2962.5003840957165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-55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5.2149999999999999</v>
      </c>
      <c r="E6">
        <f>GT_NG!P6</f>
        <v>15.820892909250075</v>
      </c>
      <c r="F6">
        <f>GT_Spot!P6</f>
        <v>0</v>
      </c>
      <c r="G6">
        <f>PPCL_NG!P6</f>
        <v>52.91</v>
      </c>
      <c r="H6">
        <f>PPCL_Spot!P6</f>
        <v>0</v>
      </c>
      <c r="I6">
        <f>Bawana_NG!P6</f>
        <v>-1.1661129568106312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1254.4038295763241</v>
      </c>
      <c r="P6" s="36">
        <v>106.21999999999998</v>
      </c>
      <c r="Q6" s="36">
        <v>32.511216745442276</v>
      </c>
      <c r="R6" s="38">
        <v>0</v>
      </c>
      <c r="S6" s="38">
        <v>0</v>
      </c>
      <c r="T6" s="37">
        <f>SUMPRODUCT(LTA!J6:AN6,LTA!J$101:AN$101,LTA!J$103:AN$103)</f>
        <v>33.25</v>
      </c>
      <c r="U6" s="37">
        <f>SUMPRODUCT(LTA!J6:AN6,LTA!J$102:AN$102,LTA!J$103:AN$103)</f>
        <v>97.82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1329.21</v>
      </c>
      <c r="AB6" s="75">
        <f>-STOA!N6</f>
        <v>0</v>
      </c>
      <c r="AC6">
        <f t="shared" si="0"/>
        <v>26.321573071144904</v>
      </c>
      <c r="AD6">
        <f t="shared" si="1"/>
        <v>2837.8732532030608</v>
      </c>
      <c r="AE6">
        <f>'IDT-1'!B6</f>
        <v>86</v>
      </c>
      <c r="AF6" s="24"/>
      <c r="AG6">
        <f t="shared" si="2"/>
        <v>2923.8732532030608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-62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5.2149999999999999</v>
      </c>
      <c r="E7">
        <f>GT_NG!P7</f>
        <v>15.820892909250075</v>
      </c>
      <c r="F7">
        <f>GT_Spot!P7</f>
        <v>0</v>
      </c>
      <c r="G7">
        <f>PPCL_NG!P7</f>
        <v>52.91</v>
      </c>
      <c r="H7">
        <f>PPCL_Spot!P7</f>
        <v>0</v>
      </c>
      <c r="I7">
        <f>Bawana_NG!P7</f>
        <v>-1.1661129568106312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1254.0448962801147</v>
      </c>
      <c r="P7" s="36">
        <v>106.21999999999998</v>
      </c>
      <c r="Q7" s="36">
        <v>32.511216745442276</v>
      </c>
      <c r="R7" s="38">
        <v>0</v>
      </c>
      <c r="S7" s="38">
        <v>0</v>
      </c>
      <c r="T7" s="37">
        <f>SUMPRODUCT(LTA!J7:AN7,LTA!J$101:AN$101,LTA!J$103:AN$103)</f>
        <v>32.879999999999995</v>
      </c>
      <c r="U7" s="37">
        <f>SUMPRODUCT(LTA!J7:AN7,LTA!J$102:AN$102,LTA!J$103:AN$103)</f>
        <v>97.47999999999999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1348.5600000000002</v>
      </c>
      <c r="AB7" s="75">
        <f>-STOA!N7</f>
        <v>0</v>
      </c>
      <c r="AC7">
        <f t="shared" si="0"/>
        <v>27.112793512214132</v>
      </c>
      <c r="AD7">
        <f t="shared" si="1"/>
        <v>2784.3630994657824</v>
      </c>
      <c r="AE7">
        <f>'IDT-1'!B7</f>
        <v>0</v>
      </c>
      <c r="AF7" s="24"/>
      <c r="AG7">
        <f t="shared" si="2"/>
        <v>2784.3630994657824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-133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5.2149999999999999</v>
      </c>
      <c r="E8">
        <f>GT_NG!P8</f>
        <v>15.820892909250075</v>
      </c>
      <c r="F8">
        <f>GT_Spot!P8</f>
        <v>0</v>
      </c>
      <c r="G8">
        <f>PPCL_NG!P8</f>
        <v>52.91</v>
      </c>
      <c r="H8">
        <f>PPCL_Spot!P8</f>
        <v>0</v>
      </c>
      <c r="I8">
        <f>Bawana_NG!P8</f>
        <v>-1.1661129568106312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1245.327995841948</v>
      </c>
      <c r="P8" s="36">
        <v>106.21999999999998</v>
      </c>
      <c r="Q8" s="36">
        <v>32.511216745442276</v>
      </c>
      <c r="R8" s="38">
        <v>0</v>
      </c>
      <c r="S8" s="38">
        <v>0</v>
      </c>
      <c r="T8" s="37">
        <f>SUMPRODUCT(LTA!J8:AN8,LTA!J$101:AN$101,LTA!J$103:AN$103)</f>
        <v>32.42</v>
      </c>
      <c r="U8" s="37">
        <f>SUMPRODUCT(LTA!J8:AN8,LTA!J$102:AN$102,LTA!J$103:AN$103)</f>
        <v>97.199999999999989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1322.49</v>
      </c>
      <c r="AB8" s="75">
        <f>-STOA!N8</f>
        <v>0</v>
      </c>
      <c r="AC8">
        <f t="shared" si="0"/>
        <v>26.871181808535827</v>
      </c>
      <c r="AD8">
        <f t="shared" si="1"/>
        <v>2741.077810731294</v>
      </c>
      <c r="AE8">
        <f>'IDT-1'!B8</f>
        <v>0</v>
      </c>
      <c r="AF8" s="24"/>
      <c r="AG8">
        <f t="shared" si="2"/>
        <v>2741.077810731294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-141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5.2149999999999999</v>
      </c>
      <c r="E9">
        <f>GT_NG!P9</f>
        <v>15.624173251390108</v>
      </c>
      <c r="F9">
        <f>GT_Spot!P9</f>
        <v>0</v>
      </c>
      <c r="G9">
        <f>PPCL_NG!P9</f>
        <v>53.61</v>
      </c>
      <c r="H9">
        <f>PPCL_Spot!P9</f>
        <v>0</v>
      </c>
      <c r="I9">
        <f>Bawana_NG!P9</f>
        <v>-1.1661129568106312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1245.2462986923035</v>
      </c>
      <c r="P9" s="36">
        <v>106.21999999999998</v>
      </c>
      <c r="Q9" s="36">
        <v>32.511216745442276</v>
      </c>
      <c r="R9" s="38">
        <v>0</v>
      </c>
      <c r="S9" s="38">
        <v>0</v>
      </c>
      <c r="T9" s="37">
        <f>SUMPRODUCT(LTA!J9:AN9,LTA!J$101:AN$101,LTA!J$103:AN$103)</f>
        <v>31.73</v>
      </c>
      <c r="U9" s="37">
        <f>SUMPRODUCT(LTA!J9:AN9,LTA!J$102:AN$102,LTA!J$103:AN$103)</f>
        <v>95.990000000000009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1282.9100000000001</v>
      </c>
      <c r="AB9" s="75">
        <f>-STOA!N9</f>
        <v>0</v>
      </c>
      <c r="AC9">
        <f t="shared" si="0"/>
        <v>26.18137702230856</v>
      </c>
      <c r="AD9">
        <f t="shared" si="1"/>
        <v>2737.7091987100171</v>
      </c>
      <c r="AE9">
        <f>'IDT-1'!B9</f>
        <v>0</v>
      </c>
      <c r="AF9" s="24"/>
      <c r="AG9">
        <f t="shared" si="2"/>
        <v>2737.7091987100171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-104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5.2149999999999999</v>
      </c>
      <c r="E10">
        <f>GT_NG!P10</f>
        <v>15.624173251390108</v>
      </c>
      <c r="F10">
        <f>GT_Spot!P10</f>
        <v>0</v>
      </c>
      <c r="G10">
        <f>PPCL_NG!P10</f>
        <v>53.61</v>
      </c>
      <c r="H10">
        <f>PPCL_Spot!P10</f>
        <v>0</v>
      </c>
      <c r="I10">
        <f>Bawana_NG!P10</f>
        <v>-1.1661129568106312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1247.1195768223408</v>
      </c>
      <c r="P10" s="36">
        <v>106.21999999999998</v>
      </c>
      <c r="Q10" s="36">
        <v>32.511216745442276</v>
      </c>
      <c r="R10" s="38">
        <v>0</v>
      </c>
      <c r="S10" s="38">
        <v>0</v>
      </c>
      <c r="T10" s="37">
        <f>SUMPRODUCT(LTA!J10:AN10,LTA!J$101:AN$101,LTA!J$103:AN$103)</f>
        <v>31.450000000000003</v>
      </c>
      <c r="U10" s="37">
        <f>SUMPRODUCT(LTA!J10:AN10,LTA!J$102:AN$102,LTA!J$103:AN$103)</f>
        <v>94.789999999999992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1246.23</v>
      </c>
      <c r="AB10" s="75">
        <f>-STOA!N10</f>
        <v>0</v>
      </c>
      <c r="AC10">
        <f t="shared" si="0"/>
        <v>25.799906977197523</v>
      </c>
      <c r="AD10">
        <f t="shared" si="1"/>
        <v>2708.8039468851648</v>
      </c>
      <c r="AE10">
        <f>'IDT-1'!B10</f>
        <v>0</v>
      </c>
      <c r="AF10" s="24"/>
      <c r="AG10">
        <f t="shared" si="2"/>
        <v>2708.8039468851648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-97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5.2149999999999999</v>
      </c>
      <c r="E11">
        <f>GT_NG!P11</f>
        <v>13.043570170287728</v>
      </c>
      <c r="F11">
        <f>GT_Spot!P11</f>
        <v>0</v>
      </c>
      <c r="G11">
        <f>PPCL_NG!P11</f>
        <v>43.6</v>
      </c>
      <c r="H11">
        <f>PPCL_Spot!P11</f>
        <v>0</v>
      </c>
      <c r="I11">
        <f>Bawana_NG!P11</f>
        <v>-1.1661129568106312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1247.1155376080953</v>
      </c>
      <c r="P11" s="36">
        <v>106.21999999999998</v>
      </c>
      <c r="Q11" s="36">
        <v>32.511216745442276</v>
      </c>
      <c r="R11" s="38">
        <v>0</v>
      </c>
      <c r="S11" s="38">
        <v>0</v>
      </c>
      <c r="T11" s="37">
        <f>SUMPRODUCT(LTA!J11:AN11,LTA!J$101:AN$101,LTA!J$103:AN$103)</f>
        <v>39.33</v>
      </c>
      <c r="U11" s="37">
        <f>SUMPRODUCT(LTA!J11:AN11,LTA!J$102:AN$102,LTA!J$103:AN$103)</f>
        <v>104.13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1209.45</v>
      </c>
      <c r="AB11" s="75">
        <f>-STOA!N11</f>
        <v>0</v>
      </c>
      <c r="AC11">
        <f t="shared" si="0"/>
        <v>25.472555487387485</v>
      </c>
      <c r="AD11">
        <f t="shared" si="1"/>
        <v>2681.976656079627</v>
      </c>
      <c r="AE11">
        <f>'IDT-1'!B11</f>
        <v>0</v>
      </c>
      <c r="AF11" s="24"/>
      <c r="AG11">
        <f t="shared" si="2"/>
        <v>2681.976656079627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-92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5.2149999999999999</v>
      </c>
      <c r="E12">
        <f>GT_NG!P12</f>
        <v>13.009275022013503</v>
      </c>
      <c r="F12">
        <f>GT_Spot!P12</f>
        <v>0</v>
      </c>
      <c r="G12">
        <f>PPCL_NG!P12</f>
        <v>43.6</v>
      </c>
      <c r="H12">
        <f>PPCL_Spot!P12</f>
        <v>0</v>
      </c>
      <c r="I12">
        <f>Bawana_NG!P12</f>
        <v>-1.1661129568106312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1244.9714812712073</v>
      </c>
      <c r="P12" s="36">
        <v>106.21999999999998</v>
      </c>
      <c r="Q12" s="36">
        <v>32.511216745442276</v>
      </c>
      <c r="R12" s="38">
        <v>0</v>
      </c>
      <c r="S12" s="38">
        <v>0</v>
      </c>
      <c r="T12" s="37">
        <f>SUMPRODUCT(LTA!J12:AN12,LTA!J$101:AN$101,LTA!J$103:AN$103)</f>
        <v>38.78</v>
      </c>
      <c r="U12" s="37">
        <f>SUMPRODUCT(LTA!J12:AN12,LTA!J$102:AN$102,LTA!J$103:AN$103)</f>
        <v>104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1201.7200000000003</v>
      </c>
      <c r="AB12" s="75">
        <f>-STOA!N12</f>
        <v>0</v>
      </c>
      <c r="AC12">
        <f t="shared" si="0"/>
        <v>25.583574927328552</v>
      </c>
      <c r="AD12">
        <f t="shared" si="1"/>
        <v>2648.2772851545237</v>
      </c>
      <c r="AE12">
        <f>'IDT-1'!B12</f>
        <v>0</v>
      </c>
      <c r="AF12" s="24"/>
      <c r="AG12">
        <f t="shared" si="2"/>
        <v>2648.2772851545237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-115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5.2149999999999999</v>
      </c>
      <c r="E13">
        <f>GT_NG!P13</f>
        <v>13.009275022013503</v>
      </c>
      <c r="F13">
        <f>GT_Spot!P13</f>
        <v>0</v>
      </c>
      <c r="G13">
        <f>PPCL_NG!P13</f>
        <v>43.6</v>
      </c>
      <c r="H13">
        <f>PPCL_Spot!P13</f>
        <v>0</v>
      </c>
      <c r="I13">
        <f>Bawana_NG!P13</f>
        <v>-1.1661129568106312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1199.6105188002532</v>
      </c>
      <c r="P13" s="36">
        <v>106.21999999999998</v>
      </c>
      <c r="Q13" s="36">
        <v>32.511216745442276</v>
      </c>
      <c r="R13" s="38">
        <v>0</v>
      </c>
      <c r="S13" s="38">
        <v>0</v>
      </c>
      <c r="T13" s="37">
        <f>SUMPRODUCT(LTA!J13:AN13,LTA!J$101:AN$101,LTA!J$103:AN$103)</f>
        <v>37.72</v>
      </c>
      <c r="U13" s="37">
        <f>SUMPRODUCT(LTA!J13:AN13,LTA!J$102:AN$102,LTA!J$103:AN$103)</f>
        <v>104.03999999999999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1165.0400000000002</v>
      </c>
      <c r="AB13" s="75">
        <f>-STOA!N13</f>
        <v>0</v>
      </c>
      <c r="AC13">
        <f t="shared" si="0"/>
        <v>24.541903994307319</v>
      </c>
      <c r="AD13">
        <f t="shared" si="1"/>
        <v>2601.2579936165912</v>
      </c>
      <c r="AE13">
        <f>'IDT-1'!B13</f>
        <v>0</v>
      </c>
      <c r="AF13" s="24"/>
      <c r="AG13">
        <f t="shared" si="2"/>
        <v>2601.2579936165912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-80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5.2149999999999999</v>
      </c>
      <c r="E14">
        <f>GT_NG!P14</f>
        <v>13.009275022013503</v>
      </c>
      <c r="F14">
        <f>GT_Spot!P14</f>
        <v>0</v>
      </c>
      <c r="G14">
        <f>PPCL_NG!P14</f>
        <v>43.6</v>
      </c>
      <c r="H14">
        <f>PPCL_Spot!P14</f>
        <v>0</v>
      </c>
      <c r="I14">
        <f>Bawana_NG!P14</f>
        <v>-1.1661129568106312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1144.8065929567101</v>
      </c>
      <c r="P14" s="36">
        <v>106.21999999999998</v>
      </c>
      <c r="Q14" s="36">
        <v>32.511216745442276</v>
      </c>
      <c r="R14" s="38">
        <v>0</v>
      </c>
      <c r="S14" s="38">
        <v>0</v>
      </c>
      <c r="T14" s="37">
        <f>SUMPRODUCT(LTA!J14:AN14,LTA!J$101:AN$101,LTA!J$103:AN$103)</f>
        <v>36.82</v>
      </c>
      <c r="U14" s="37">
        <f>SUMPRODUCT(LTA!J14:AN14,LTA!J$102:AN$102,LTA!J$103:AN$103)</f>
        <v>103.97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1134.1400000000001</v>
      </c>
      <c r="AB14" s="75">
        <f>-STOA!N14</f>
        <v>0</v>
      </c>
      <c r="AC14">
        <f t="shared" si="0"/>
        <v>23.290876433163394</v>
      </c>
      <c r="AD14">
        <f t="shared" si="1"/>
        <v>2570.8350953341919</v>
      </c>
      <c r="AE14">
        <f>'IDT-1'!B14</f>
        <v>0</v>
      </c>
      <c r="AF14" s="24"/>
      <c r="AG14">
        <f t="shared" si="2"/>
        <v>2570.8350953341919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-25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5.2149999999999999</v>
      </c>
      <c r="E15">
        <f>GT_NG!P15</f>
        <v>13.009275022013503</v>
      </c>
      <c r="F15">
        <f>GT_Spot!P15</f>
        <v>0</v>
      </c>
      <c r="G15">
        <f>PPCL_NG!P15</f>
        <v>43.6</v>
      </c>
      <c r="H15">
        <f>PPCL_Spot!P15</f>
        <v>0</v>
      </c>
      <c r="I15">
        <f>Bawana_NG!P15</f>
        <v>-1.1661129568106312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1075.078251887234</v>
      </c>
      <c r="P15" s="36">
        <v>106.21999999999998</v>
      </c>
      <c r="Q15" s="36">
        <v>32.511216745442276</v>
      </c>
      <c r="R15" s="38">
        <v>0</v>
      </c>
      <c r="S15" s="38">
        <v>0</v>
      </c>
      <c r="T15" s="37">
        <f>SUMPRODUCT(LTA!J15:AN15,LTA!J$101:AN$101,LTA!J$103:AN$103)</f>
        <v>36.020000000000003</v>
      </c>
      <c r="U15" s="37">
        <f>SUMPRODUCT(LTA!J15:AN15,LTA!J$102:AN$102,LTA!J$103:AN$103)</f>
        <v>98.52000000000001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1114.8600000000001</v>
      </c>
      <c r="AB15" s="75">
        <f>-STOA!N15</f>
        <v>0</v>
      </c>
      <c r="AC15">
        <f t="shared" si="0"/>
        <v>22.337187373963463</v>
      </c>
      <c r="AD15">
        <f t="shared" si="1"/>
        <v>2489.5304433239162</v>
      </c>
      <c r="AE15">
        <f>'IDT-1'!B15</f>
        <v>0</v>
      </c>
      <c r="AF15" s="24"/>
      <c r="AG15">
        <f t="shared" si="2"/>
        <v>2489.5304433239162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-12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5.2149999999999999</v>
      </c>
      <c r="E16">
        <f>GT_NG!P16</f>
        <v>12.633284414440858</v>
      </c>
      <c r="F16">
        <f>GT_Spot!P16</f>
        <v>0</v>
      </c>
      <c r="G16">
        <f>PPCL_NG!P16</f>
        <v>43.6</v>
      </c>
      <c r="H16">
        <f>PPCL_Spot!P16</f>
        <v>0</v>
      </c>
      <c r="I16">
        <f>Bawana_NG!P16</f>
        <v>-1.1661129568106312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997.53976817050125</v>
      </c>
      <c r="P16" s="36">
        <v>106.21999999999998</v>
      </c>
      <c r="Q16" s="36">
        <v>32.511216745442276</v>
      </c>
      <c r="R16" s="38">
        <v>0</v>
      </c>
      <c r="S16" s="38">
        <v>0</v>
      </c>
      <c r="T16" s="37">
        <f>SUMPRODUCT(LTA!J16:AN16,LTA!J$101:AN$101,LTA!J$103:AN$103)</f>
        <v>35.08</v>
      </c>
      <c r="U16" s="37">
        <f>SUMPRODUCT(LTA!J16:AN16,LTA!J$102:AN$102,LTA!J$103:AN$103)</f>
        <v>97.759999999999991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1083.97</v>
      </c>
      <c r="AB16" s="75">
        <f>-STOA!N16</f>
        <v>0</v>
      </c>
      <c r="AC16">
        <f t="shared" si="0"/>
        <v>21.844466469643233</v>
      </c>
      <c r="AD16">
        <f t="shared" si="1"/>
        <v>2458.1386899039303</v>
      </c>
      <c r="AE16">
        <f>'IDT-1'!B16</f>
        <v>0</v>
      </c>
      <c r="AF16" s="24"/>
      <c r="AG16">
        <f t="shared" si="2"/>
        <v>2458.1386899039303</v>
      </c>
      <c r="AI16" s="34">
        <f>PXIL!H16</f>
        <v>0</v>
      </c>
      <c r="AJ16" s="34">
        <f>PXIL!N16</f>
        <v>0</v>
      </c>
      <c r="AK16" s="34">
        <f>RTM_IEX!H16</f>
        <v>66.62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5.2149999999999999</v>
      </c>
      <c r="E17">
        <f>GT_NG!P17</f>
        <v>12.019594798911401</v>
      </c>
      <c r="F17">
        <f>GT_Spot!P17</f>
        <v>0</v>
      </c>
      <c r="G17">
        <f>PPCL_NG!P17</f>
        <v>43.6</v>
      </c>
      <c r="H17">
        <f>PPCL_Spot!P17</f>
        <v>0</v>
      </c>
      <c r="I17">
        <f>Bawana_NG!P17</f>
        <v>-1.1661129568106312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999.14069116223607</v>
      </c>
      <c r="P17" s="36">
        <v>106.21999999999998</v>
      </c>
      <c r="Q17" s="36">
        <v>32.511216745442276</v>
      </c>
      <c r="R17" s="38">
        <v>0</v>
      </c>
      <c r="S17" s="38">
        <v>0</v>
      </c>
      <c r="T17" s="37">
        <f>SUMPRODUCT(LTA!J17:AN17,LTA!J$101:AN$101,LTA!J$103:AN$103)</f>
        <v>44.290000000000006</v>
      </c>
      <c r="U17" s="37">
        <f>SUMPRODUCT(LTA!J17:AN17,LTA!J$102:AN$102,LTA!J$103:AN$103)</f>
        <v>97.13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1058.8700000000001</v>
      </c>
      <c r="AB17" s="75">
        <f>-STOA!N17</f>
        <v>0</v>
      </c>
      <c r="AC17">
        <f t="shared" si="0"/>
        <v>21.597250123353842</v>
      </c>
      <c r="AD17">
        <f t="shared" si="1"/>
        <v>2430.2931396264253</v>
      </c>
      <c r="AE17">
        <f>'IDT-1'!B17</f>
        <v>0</v>
      </c>
      <c r="AF17" s="24"/>
      <c r="AG17">
        <f t="shared" si="2"/>
        <v>2430.2931396264253</v>
      </c>
      <c r="AI17" s="34">
        <f>PXIL!H17</f>
        <v>0</v>
      </c>
      <c r="AJ17" s="34">
        <f>PXIL!N17</f>
        <v>0</v>
      </c>
      <c r="AK17" s="34">
        <f>RTM_IEX!H17</f>
        <v>54.06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5.2149999999999999</v>
      </c>
      <c r="E18">
        <f>GT_NG!P18</f>
        <v>12.019594798911401</v>
      </c>
      <c r="F18">
        <f>GT_Spot!P18</f>
        <v>0</v>
      </c>
      <c r="G18">
        <f>PPCL_NG!P18</f>
        <v>43.6</v>
      </c>
      <c r="H18">
        <f>PPCL_Spot!P18</f>
        <v>0</v>
      </c>
      <c r="I18">
        <f>Bawana_NG!P18</f>
        <v>-1.1661129568106312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998.76671982863616</v>
      </c>
      <c r="P18" s="36">
        <v>106.21999999999998</v>
      </c>
      <c r="Q18" s="36">
        <v>32.511216745442276</v>
      </c>
      <c r="R18" s="38">
        <v>0</v>
      </c>
      <c r="S18" s="38">
        <v>0</v>
      </c>
      <c r="T18" s="37">
        <f>SUMPRODUCT(LTA!J18:AN18,LTA!J$101:AN$101,LTA!J$103:AN$103)</f>
        <v>43.25</v>
      </c>
      <c r="U18" s="37">
        <f>SUMPRODUCT(LTA!J18:AN18,LTA!J$102:AN$102,LTA!J$103:AN$103)</f>
        <v>97.41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1032.8100000000002</v>
      </c>
      <c r="AB18" s="75">
        <f>-STOA!N18</f>
        <v>0</v>
      </c>
      <c r="AC18">
        <f t="shared" si="0"/>
        <v>21.357943175618164</v>
      </c>
      <c r="AD18">
        <f t="shared" si="1"/>
        <v>2403.3384752405614</v>
      </c>
      <c r="AE18">
        <f>'IDT-1'!B18</f>
        <v>0</v>
      </c>
      <c r="AF18" s="24"/>
      <c r="AG18">
        <f t="shared" si="2"/>
        <v>2403.3384752405614</v>
      </c>
      <c r="AI18" s="34">
        <f>PXIL!H18</f>
        <v>0</v>
      </c>
      <c r="AJ18" s="34">
        <f>PXIL!N18</f>
        <v>0</v>
      </c>
      <c r="AK18" s="34">
        <f>RTM_IEX!H18</f>
        <v>54.06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5.2149999999999999</v>
      </c>
      <c r="E19">
        <f>GT_NG!P19</f>
        <v>12.019594798911401</v>
      </c>
      <c r="F19">
        <f>GT_Spot!P19</f>
        <v>0</v>
      </c>
      <c r="G19">
        <f>PPCL_NG!P19</f>
        <v>42.539191019934201</v>
      </c>
      <c r="H19">
        <f>PPCL_Spot!P19</f>
        <v>0</v>
      </c>
      <c r="I19">
        <f>Bawana_NG!P19</f>
        <v>-1.1661129568106312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991.20226723507051</v>
      </c>
      <c r="P19" s="36">
        <v>106.21999999999998</v>
      </c>
      <c r="Q19" s="36">
        <v>32.511216745442276</v>
      </c>
      <c r="R19" s="38">
        <v>0</v>
      </c>
      <c r="S19" s="38">
        <v>0</v>
      </c>
      <c r="T19" s="37">
        <f>SUMPRODUCT(LTA!J19:AN19,LTA!J$101:AN$101,LTA!J$103:AN$103)</f>
        <v>41.769999999999996</v>
      </c>
      <c r="U19" s="37">
        <f>SUMPRODUCT(LTA!J19:AN19,LTA!J$102:AN$102,LTA!J$103:AN$103)</f>
        <v>98.639999999999986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1009.6400000000001</v>
      </c>
      <c r="AB19" s="75">
        <f>-STOA!N19</f>
        <v>0</v>
      </c>
      <c r="AC19">
        <f t="shared" si="0"/>
        <v>21.364848873770203</v>
      </c>
      <c r="AD19">
        <f t="shared" si="1"/>
        <v>2404.1163079687776</v>
      </c>
      <c r="AE19">
        <f>'IDT-1'!B19</f>
        <v>0</v>
      </c>
      <c r="AF19" s="24"/>
      <c r="AG19">
        <f t="shared" si="2"/>
        <v>2404.1163079687776</v>
      </c>
      <c r="AI19" s="34">
        <f>PXIL!H19</f>
        <v>0</v>
      </c>
      <c r="AJ19" s="34">
        <f>PXIL!N19</f>
        <v>0</v>
      </c>
      <c r="AK19" s="34">
        <f>RTM_IEX!H19</f>
        <v>86.89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5.2149999999999999</v>
      </c>
      <c r="E20">
        <f>GT_NG!P20</f>
        <v>12.070396129422436</v>
      </c>
      <c r="F20">
        <f>GT_Spot!P20</f>
        <v>0</v>
      </c>
      <c r="G20">
        <f>PPCL_NG!P20</f>
        <v>42.539191019934201</v>
      </c>
      <c r="H20">
        <f>PPCL_Spot!P20</f>
        <v>0</v>
      </c>
      <c r="I20">
        <f>Bawana_NG!P20</f>
        <v>-1.1661129568106312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991.47383390764719</v>
      </c>
      <c r="P20" s="36">
        <v>106.21999999999998</v>
      </c>
      <c r="Q20" s="36">
        <v>32.511216745442276</v>
      </c>
      <c r="R20" s="38">
        <v>0</v>
      </c>
      <c r="S20" s="38">
        <v>0</v>
      </c>
      <c r="T20" s="37">
        <f>SUMPRODUCT(LTA!J20:AN20,LTA!J$101:AN$101,LTA!J$103:AN$103)</f>
        <v>40.24</v>
      </c>
      <c r="U20" s="37">
        <f>SUMPRODUCT(LTA!J20:AN20,LTA!J$102:AN$102,LTA!J$103:AN$103)</f>
        <v>99.68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996.12000000000012</v>
      </c>
      <c r="AB20" s="75">
        <f>-STOA!N20</f>
        <v>0</v>
      </c>
      <c r="AC20">
        <f t="shared" si="0"/>
        <v>21.184909712197378</v>
      </c>
      <c r="AD20">
        <f t="shared" si="1"/>
        <v>2383.8486151334387</v>
      </c>
      <c r="AE20">
        <f>'IDT-1'!B20</f>
        <v>0</v>
      </c>
      <c r="AF20" s="24"/>
      <c r="AG20">
        <f t="shared" si="2"/>
        <v>2383.8486151334387</v>
      </c>
      <c r="AI20" s="34">
        <f>PXIL!H20</f>
        <v>0</v>
      </c>
      <c r="AJ20" s="34">
        <f>PXIL!N20</f>
        <v>0</v>
      </c>
      <c r="AK20" s="34">
        <f>RTM_IEX!H20</f>
        <v>80.13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5.2149999999999999</v>
      </c>
      <c r="E21">
        <f>GT_NG!P21</f>
        <v>12.070396129422436</v>
      </c>
      <c r="F21">
        <f>GT_Spot!P21</f>
        <v>0</v>
      </c>
      <c r="G21">
        <f>PPCL_NG!P21</f>
        <v>42.401960784313722</v>
      </c>
      <c r="H21">
        <f>PPCL_Spot!P21</f>
        <v>0</v>
      </c>
      <c r="I21">
        <f>Bawana_NG!P21</f>
        <v>-1.1661129568106312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987.77026309668736</v>
      </c>
      <c r="P21" s="36">
        <v>106.21999999999998</v>
      </c>
      <c r="Q21" s="36">
        <v>32.511216745442276</v>
      </c>
      <c r="R21" s="38">
        <v>0</v>
      </c>
      <c r="S21" s="38">
        <v>0</v>
      </c>
      <c r="T21" s="37">
        <f>SUMPRODUCT(LTA!J21:AN21,LTA!J$101:AN$101,LTA!J$103:AN$103)</f>
        <v>52.14</v>
      </c>
      <c r="U21" s="37">
        <f>SUMPRODUCT(LTA!J21:AN21,LTA!J$102:AN$102,LTA!J$103:AN$103)</f>
        <v>96.990000000000009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996.12000000000012</v>
      </c>
      <c r="AB21" s="75">
        <f>-STOA!N21</f>
        <v>0</v>
      </c>
      <c r="AC21">
        <f t="shared" si="0"/>
        <v>20.968774662987467</v>
      </c>
      <c r="AD21">
        <f t="shared" si="1"/>
        <v>2359.5039491360676</v>
      </c>
      <c r="AE21">
        <f>'IDT-1'!B21</f>
        <v>0</v>
      </c>
      <c r="AF21" s="24"/>
      <c r="AG21">
        <f t="shared" si="2"/>
        <v>2359.5039491360676</v>
      </c>
      <c r="AI21" s="34">
        <f>PXIL!H21</f>
        <v>0</v>
      </c>
      <c r="AJ21" s="34">
        <f>PXIL!N21</f>
        <v>0</v>
      </c>
      <c r="AK21" s="34">
        <f>RTM_IEX!H21</f>
        <v>50.2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5.2149999999999999</v>
      </c>
      <c r="E22">
        <f>GT_NG!P22</f>
        <v>12.070396129422436</v>
      </c>
      <c r="F22">
        <f>GT_Spot!P22</f>
        <v>0</v>
      </c>
      <c r="G22">
        <f>PPCL_NG!P22</f>
        <v>42.401960784313722</v>
      </c>
      <c r="H22">
        <f>PPCL_Spot!P22</f>
        <v>0</v>
      </c>
      <c r="I22">
        <f>Bawana_NG!P22</f>
        <v>-1.1661129568106312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985.94890830741281</v>
      </c>
      <c r="P22" s="36">
        <v>106.21999999999998</v>
      </c>
      <c r="Q22" s="36">
        <v>32.511216745442276</v>
      </c>
      <c r="R22" s="38">
        <v>0</v>
      </c>
      <c r="S22" s="38">
        <v>0</v>
      </c>
      <c r="T22" s="37">
        <f>SUMPRODUCT(LTA!J22:AN22,LTA!J$101:AN$101,LTA!J$103:AN$103)</f>
        <v>54.4</v>
      </c>
      <c r="U22" s="37">
        <f>SUMPRODUCT(LTA!J22:AN22,LTA!J$102:AN$102,LTA!J$103:AN$103)</f>
        <v>117.01999999999998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996.12000000000012</v>
      </c>
      <c r="AB22" s="75">
        <f>-STOA!N22</f>
        <v>0</v>
      </c>
      <c r="AC22">
        <f t="shared" si="0"/>
        <v>20.987506740841852</v>
      </c>
      <c r="AD22">
        <f t="shared" si="1"/>
        <v>2361.6138622689391</v>
      </c>
      <c r="AE22">
        <f>'IDT-1'!B22</f>
        <v>0</v>
      </c>
      <c r="AF22" s="24"/>
      <c r="AG22">
        <f t="shared" si="2"/>
        <v>2361.6138622689391</v>
      </c>
      <c r="AI22" s="34">
        <f>PXIL!H22</f>
        <v>0</v>
      </c>
      <c r="AJ22" s="34">
        <f>PXIL!N22</f>
        <v>0</v>
      </c>
      <c r="AK22" s="34">
        <f>RTM_IEX!H22</f>
        <v>31.86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5.2149999999999999</v>
      </c>
      <c r="E23">
        <f>GT_NG!P23</f>
        <v>12.070396129422436</v>
      </c>
      <c r="F23">
        <f>GT_Spot!P23</f>
        <v>0</v>
      </c>
      <c r="G23">
        <f>PPCL_NG!P23</f>
        <v>42.401960784313722</v>
      </c>
      <c r="H23">
        <f>PPCL_Spot!P23</f>
        <v>0</v>
      </c>
      <c r="I23">
        <f>Bawana_NG!P23</f>
        <v>-1.1661129568106312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982.37669098105778</v>
      </c>
      <c r="P23" s="36">
        <v>106.21999999999998</v>
      </c>
      <c r="Q23" s="36">
        <v>32.511216745442276</v>
      </c>
      <c r="R23" s="38">
        <v>0</v>
      </c>
      <c r="S23" s="38">
        <v>0</v>
      </c>
      <c r="T23" s="37">
        <f>SUMPRODUCT(LTA!J23:AN23,LTA!J$101:AN$101,LTA!J$103:AN$103)</f>
        <v>53.33</v>
      </c>
      <c r="U23" s="37">
        <f>SUMPRODUCT(LTA!J23:AN23,LTA!J$102:AN$102,LTA!J$103:AN$103)</f>
        <v>116.16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996.12000000000012</v>
      </c>
      <c r="AB23" s="75">
        <f>-STOA!N23</f>
        <v>0</v>
      </c>
      <c r="AC23">
        <f t="shared" si="0"/>
        <v>20.96451922836993</v>
      </c>
      <c r="AD23">
        <f t="shared" si="1"/>
        <v>2359.0246324550558</v>
      </c>
      <c r="AE23">
        <f>'IDT-1'!B23</f>
        <v>0</v>
      </c>
      <c r="AF23" s="24"/>
      <c r="AG23">
        <f t="shared" si="2"/>
        <v>2359.0246324550558</v>
      </c>
      <c r="AI23" s="34">
        <f>PXIL!H23</f>
        <v>0</v>
      </c>
      <c r="AJ23" s="34">
        <f>PXIL!N23</f>
        <v>0</v>
      </c>
      <c r="AK23" s="34">
        <f>RTM_IEX!H23</f>
        <v>34.75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5.2149999999999999</v>
      </c>
      <c r="E24">
        <f>GT_NG!P24</f>
        <v>12.070396129422436</v>
      </c>
      <c r="F24">
        <f>GT_Spot!P24</f>
        <v>0</v>
      </c>
      <c r="G24">
        <f>PPCL_NG!P24</f>
        <v>42.924461630775383</v>
      </c>
      <c r="H24">
        <f>PPCL_Spot!P24</f>
        <v>0</v>
      </c>
      <c r="I24">
        <f>Bawana_NG!P24</f>
        <v>-1.1661129568106312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995.46853916126793</v>
      </c>
      <c r="P24" s="36">
        <v>106.21999999999998</v>
      </c>
      <c r="Q24" s="36">
        <v>32.511216745442276</v>
      </c>
      <c r="R24" s="38">
        <v>0</v>
      </c>
      <c r="S24" s="38">
        <v>0</v>
      </c>
      <c r="T24" s="37">
        <f>SUMPRODUCT(LTA!J24:AN24,LTA!J$101:AN$101,LTA!J$103:AN$103)</f>
        <v>51.83</v>
      </c>
      <c r="U24" s="37">
        <f>SUMPRODUCT(LTA!J24:AN24,LTA!J$102:AN$102,LTA!J$103:AN$103)</f>
        <v>116.50999999999999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996.12000000000012</v>
      </c>
      <c r="AB24" s="75">
        <f>-STOA!N24</f>
        <v>0</v>
      </c>
      <c r="AC24">
        <f t="shared" si="0"/>
        <v>20.786161754849029</v>
      </c>
      <c r="AD24">
        <f t="shared" si="1"/>
        <v>2334.9173389552484</v>
      </c>
      <c r="AE24">
        <f>'IDT-1'!B24</f>
        <v>0</v>
      </c>
      <c r="AF24" s="24"/>
      <c r="AG24">
        <f t="shared" si="2"/>
        <v>2334.9173389552484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5.2149999999999999</v>
      </c>
      <c r="E25">
        <f>GT_NG!P25</f>
        <v>12.070396129422436</v>
      </c>
      <c r="F25">
        <f>GT_Spot!P25</f>
        <v>0</v>
      </c>
      <c r="G25">
        <f>PPCL_NG!P25</f>
        <v>42.924461630775383</v>
      </c>
      <c r="H25">
        <f>PPCL_Spot!P25</f>
        <v>0</v>
      </c>
      <c r="I25">
        <f>Bawana_NG!P25</f>
        <v>-1.1661129568106312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995.46853916126793</v>
      </c>
      <c r="P25" s="36">
        <v>106.21999999999998</v>
      </c>
      <c r="Q25" s="36">
        <v>32.511216745442276</v>
      </c>
      <c r="R25" s="38">
        <v>0</v>
      </c>
      <c r="S25" s="38">
        <v>0</v>
      </c>
      <c r="T25" s="37">
        <f>SUMPRODUCT(LTA!J25:AN25,LTA!J$101:AN$101,LTA!J$103:AN$103)</f>
        <v>51.2</v>
      </c>
      <c r="U25" s="37">
        <f>SUMPRODUCT(LTA!J25:AN25,LTA!J$102:AN$102,LTA!J$103:AN$103)</f>
        <v>116.77000000000001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996.12000000000012</v>
      </c>
      <c r="AB25" s="75">
        <f>-STOA!N25</f>
        <v>0</v>
      </c>
      <c r="AC25">
        <f t="shared" si="0"/>
        <v>21.138030855736844</v>
      </c>
      <c r="AD25">
        <f t="shared" si="1"/>
        <v>2294.1954698543609</v>
      </c>
      <c r="AE25">
        <f>'IDT-1'!B25</f>
        <v>0</v>
      </c>
      <c r="AF25" s="24"/>
      <c r="AG25">
        <f t="shared" si="2"/>
        <v>2294.1954698543609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-42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5.2149999999999999</v>
      </c>
      <c r="E26">
        <f>GT_NG!P26</f>
        <v>12.070396129422436</v>
      </c>
      <c r="F26">
        <f>GT_Spot!P26</f>
        <v>0</v>
      </c>
      <c r="G26">
        <f>PPCL_NG!P26</f>
        <v>42.924461630775383</v>
      </c>
      <c r="H26">
        <f>PPCL_Spot!P26</f>
        <v>0</v>
      </c>
      <c r="I26">
        <f>Bawana_NG!P26</f>
        <v>-1.1661129568106312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995.74010583384461</v>
      </c>
      <c r="P26" s="36">
        <v>106.21999999999998</v>
      </c>
      <c r="Q26" s="36">
        <v>32.511216745442276</v>
      </c>
      <c r="R26" s="38">
        <v>0</v>
      </c>
      <c r="S26" s="38">
        <v>0</v>
      </c>
      <c r="T26" s="37">
        <f>SUMPRODUCT(LTA!J26:AN26,LTA!J$101:AN$101,LTA!J$103:AN$103)</f>
        <v>50.69</v>
      </c>
      <c r="U26" s="37">
        <f>SUMPRODUCT(LTA!J26:AN26,LTA!J$102:AN$102,LTA!J$103:AN$103)</f>
        <v>117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996.12000000000012</v>
      </c>
      <c r="AB26" s="75">
        <f>-STOA!N26</f>
        <v>0</v>
      </c>
      <c r="AC26">
        <f t="shared" si="0"/>
        <v>21.129078514933326</v>
      </c>
      <c r="AD26">
        <f t="shared" si="1"/>
        <v>2295.1959888677411</v>
      </c>
      <c r="AE26">
        <f>'IDT-1'!B26</f>
        <v>0</v>
      </c>
      <c r="AF26" s="24"/>
      <c r="AG26">
        <f t="shared" si="2"/>
        <v>2295.1959888677411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-41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5.2149999999999999</v>
      </c>
      <c r="E27">
        <f>GT_NG!P27</f>
        <v>12.019594798911401</v>
      </c>
      <c r="F27">
        <f>GT_Spot!P27</f>
        <v>0</v>
      </c>
      <c r="G27">
        <f>PPCL_NG!P27</f>
        <v>42.924461630775383</v>
      </c>
      <c r="H27">
        <f>PPCL_Spot!P27</f>
        <v>0</v>
      </c>
      <c r="I27">
        <f>Bawana_NG!P27</f>
        <v>-1.1661129568106312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1094.2560713708722</v>
      </c>
      <c r="P27" s="36">
        <v>106.21999999999998</v>
      </c>
      <c r="Q27" s="36">
        <v>32.511216745442276</v>
      </c>
      <c r="R27" s="38">
        <v>16.119999999999997</v>
      </c>
      <c r="S27" s="38">
        <v>0</v>
      </c>
      <c r="T27" s="37">
        <f>SUMPRODUCT(LTA!J27:AN27,LTA!J$101:AN$101,LTA!J$103:AN$103)</f>
        <v>41.99</v>
      </c>
      <c r="U27" s="37">
        <f>SUMPRODUCT(LTA!J27:AN27,LTA!J$102:AN$102,LTA!J$103:AN$103)</f>
        <v>116.82999999999998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703.92000000000007</v>
      </c>
      <c r="AB27" s="75">
        <f>-STOA!N27</f>
        <v>0</v>
      </c>
      <c r="AC27">
        <f t="shared" si="0"/>
        <v>19.80363273154066</v>
      </c>
      <c r="AD27">
        <f t="shared" si="1"/>
        <v>2228.2665988576496</v>
      </c>
      <c r="AE27">
        <f>'IDT-1'!B27</f>
        <v>15</v>
      </c>
      <c r="AF27" s="24"/>
      <c r="AG27">
        <f t="shared" si="2"/>
        <v>2243.2665988576496</v>
      </c>
      <c r="AI27" s="34">
        <f>PXIL!H27</f>
        <v>0</v>
      </c>
      <c r="AJ27" s="34">
        <f>PXIL!N27</f>
        <v>0</v>
      </c>
      <c r="AK27" s="34">
        <f>RTM_IEX!H27</f>
        <v>77.23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5.2149999999999999</v>
      </c>
      <c r="E28">
        <f>GT_NG!P28</f>
        <v>12.019594798911401</v>
      </c>
      <c r="F28">
        <f>GT_Spot!P28</f>
        <v>0</v>
      </c>
      <c r="G28">
        <f>PPCL_NG!P28</f>
        <v>42.924461630775383</v>
      </c>
      <c r="H28">
        <f>PPCL_Spot!P28</f>
        <v>0</v>
      </c>
      <c r="I28">
        <f>Bawana_NG!P28</f>
        <v>-1.1661129568106312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1152.2781159408632</v>
      </c>
      <c r="P28" s="36">
        <v>106.21999999999998</v>
      </c>
      <c r="Q28" s="36">
        <v>32.511216745442276</v>
      </c>
      <c r="R28" s="38">
        <v>24.204851643945467</v>
      </c>
      <c r="S28" s="38">
        <v>0</v>
      </c>
      <c r="T28" s="37">
        <f>SUMPRODUCT(LTA!J28:AN28,LTA!J$101:AN$101,LTA!J$103:AN$103)</f>
        <v>48.09</v>
      </c>
      <c r="U28" s="37">
        <f>SUMPRODUCT(LTA!J28:AN28,LTA!J$102:AN$102,LTA!J$103:AN$103)</f>
        <v>114.87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708.82</v>
      </c>
      <c r="AB28" s="75">
        <f>-STOA!N28</f>
        <v>0</v>
      </c>
      <c r="AC28">
        <f t="shared" si="0"/>
        <v>19.853237418223305</v>
      </c>
      <c r="AD28">
        <f t="shared" si="1"/>
        <v>2233.8538903849035</v>
      </c>
      <c r="AE28">
        <f>'IDT-1'!B28</f>
        <v>0</v>
      </c>
      <c r="AF28" s="24"/>
      <c r="AG28">
        <f t="shared" si="2"/>
        <v>2233.8538903849035</v>
      </c>
      <c r="AI28" s="34">
        <f>PXIL!H28</f>
        <v>0</v>
      </c>
      <c r="AJ28" s="34">
        <f>PXIL!N28</f>
        <v>0</v>
      </c>
      <c r="AK28" s="34">
        <f>RTM_IEX!H28</f>
        <v>7.72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5.2149999999999999</v>
      </c>
      <c r="E29">
        <f>GT_NG!P29</f>
        <v>12.019594798911401</v>
      </c>
      <c r="F29">
        <f>GT_Spot!P29</f>
        <v>0</v>
      </c>
      <c r="G29">
        <f>PPCL_NG!P29</f>
        <v>42.924461630775383</v>
      </c>
      <c r="H29">
        <f>PPCL_Spot!P29</f>
        <v>0</v>
      </c>
      <c r="I29">
        <f>Bawana_NG!P29</f>
        <v>-1.1661129568106312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1198.3101651302547</v>
      </c>
      <c r="P29" s="36">
        <v>106.21999999999998</v>
      </c>
      <c r="Q29" s="36">
        <v>32.511216745442276</v>
      </c>
      <c r="R29" s="38">
        <v>35.200000000000003</v>
      </c>
      <c r="S29" s="38">
        <v>0</v>
      </c>
      <c r="T29" s="37">
        <f>SUMPRODUCT(LTA!J29:AN29,LTA!J$101:AN$101,LTA!J$103:AN$103)</f>
        <v>55.269999999999996</v>
      </c>
      <c r="U29" s="37">
        <f>SUMPRODUCT(LTA!J29:AN29,LTA!J$102:AN$102,LTA!J$103:AN$103)</f>
        <v>94.14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713.0200000000001</v>
      </c>
      <c r="AB29" s="75">
        <f>-STOA!N29</f>
        <v>0</v>
      </c>
      <c r="AC29">
        <f t="shared" si="0"/>
        <v>21.00389223362081</v>
      </c>
      <c r="AD29">
        <f t="shared" si="1"/>
        <v>2182.6604331149524</v>
      </c>
      <c r="AE29">
        <f>'IDT-1'!B29</f>
        <v>0</v>
      </c>
      <c r="AF29" s="24"/>
      <c r="AG29">
        <f t="shared" si="2"/>
        <v>2182.6604331149524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-90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5.2149999999999999</v>
      </c>
      <c r="E30">
        <f>GT_NG!P30</f>
        <v>12.019594798911401</v>
      </c>
      <c r="F30">
        <f>GT_Spot!P30</f>
        <v>0</v>
      </c>
      <c r="G30">
        <f>PPCL_NG!P30</f>
        <v>42.082805520368019</v>
      </c>
      <c r="H30">
        <f>PPCL_Spot!P30</f>
        <v>0</v>
      </c>
      <c r="I30">
        <f>Bawana_NG!P30</f>
        <v>-1.1661129568106312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1214.95525768209</v>
      </c>
      <c r="P30" s="36">
        <v>106.21999999999998</v>
      </c>
      <c r="Q30" s="36">
        <v>32.511216745442276</v>
      </c>
      <c r="R30" s="38">
        <v>37.430000000000007</v>
      </c>
      <c r="S30" s="38">
        <v>0</v>
      </c>
      <c r="T30" s="37">
        <f>SUMPRODUCT(LTA!J30:AN30,LTA!J$101:AN$101,LTA!J$103:AN$103)</f>
        <v>60.930000000000007</v>
      </c>
      <c r="U30" s="37">
        <f>SUMPRODUCT(LTA!J30:AN30,LTA!J$102:AN$102,LTA!J$103:AN$103)</f>
        <v>93.859999999999985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720.0200000000001</v>
      </c>
      <c r="AB30" s="75">
        <f>-STOA!N30</f>
        <v>0</v>
      </c>
      <c r="AC30">
        <f t="shared" si="0"/>
        <v>21.262652346783177</v>
      </c>
      <c r="AD30">
        <f t="shared" si="1"/>
        <v>2213.8151094432178</v>
      </c>
      <c r="AE30">
        <f>'IDT-1'!B30</f>
        <v>0</v>
      </c>
      <c r="AF30" s="24"/>
      <c r="AG30">
        <f t="shared" si="2"/>
        <v>2213.8151094432178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-89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5.2149999999999999</v>
      </c>
      <c r="E31">
        <f>GT_NG!P31</f>
        <v>12.070396129422436</v>
      </c>
      <c r="F31">
        <f>GT_Spot!P31</f>
        <v>0</v>
      </c>
      <c r="G31">
        <f>PPCL_NG!P31</f>
        <v>42.082805520368019</v>
      </c>
      <c r="H31">
        <f>PPCL_Spot!P31</f>
        <v>0</v>
      </c>
      <c r="I31">
        <f>Bawana_NG!P31</f>
        <v>-1.1661129568106312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1214.9598539807594</v>
      </c>
      <c r="P31" s="36">
        <v>106.22</v>
      </c>
      <c r="Q31" s="36">
        <v>32.516517642341618</v>
      </c>
      <c r="R31" s="38">
        <v>40.204942825525642</v>
      </c>
      <c r="S31" s="38">
        <v>0</v>
      </c>
      <c r="T31" s="37">
        <f>SUMPRODUCT(LTA!J31:AN31,LTA!J$101:AN$101,LTA!J$103:AN$103)</f>
        <v>71.22999999999999</v>
      </c>
      <c r="U31" s="37">
        <f>SUMPRODUCT(LTA!J31:AN31,LTA!J$102:AN$102,LTA!J$103:AN$103)</f>
        <v>92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727.0200000000001</v>
      </c>
      <c r="AB31" s="75">
        <f>-STOA!N31</f>
        <v>0</v>
      </c>
      <c r="AC31">
        <f t="shared" si="0"/>
        <v>22.737440863962213</v>
      </c>
      <c r="AD31">
        <f t="shared" si="1"/>
        <v>2082.6159622776445</v>
      </c>
      <c r="AE31">
        <f>'IDT-1'!B31</f>
        <v>0</v>
      </c>
      <c r="AF31" s="24"/>
      <c r="AG31">
        <f t="shared" si="2"/>
        <v>2082.6159622776445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-237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5.2149999999999999</v>
      </c>
      <c r="E32">
        <f>GT_NG!P32</f>
        <v>9.9611967361740703</v>
      </c>
      <c r="F32">
        <f>GT_Spot!P32</f>
        <v>0</v>
      </c>
      <c r="G32">
        <f>PPCL_NG!P32</f>
        <v>42.082805520368019</v>
      </c>
      <c r="H32">
        <f>PPCL_Spot!P32</f>
        <v>0</v>
      </c>
      <c r="I32">
        <f>Bawana_NG!P32</f>
        <v>-1.1661129568106312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1215.2857341635265</v>
      </c>
      <c r="P32" s="36">
        <v>106.22</v>
      </c>
      <c r="Q32" s="36">
        <v>32.516517642341618</v>
      </c>
      <c r="R32" s="38">
        <v>44.12</v>
      </c>
      <c r="S32" s="38">
        <v>0</v>
      </c>
      <c r="T32" s="37">
        <f>SUMPRODUCT(LTA!J32:AN32,LTA!J$101:AN$101,LTA!J$103:AN$103)</f>
        <v>86.01</v>
      </c>
      <c r="U32" s="37">
        <f>SUMPRODUCT(LTA!J32:AN32,LTA!J$102:AN$102,LTA!J$103:AN$103)</f>
        <v>90.41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727.0200000000001</v>
      </c>
      <c r="AB32" s="75">
        <f>-STOA!N32</f>
        <v>0</v>
      </c>
      <c r="AC32">
        <f t="shared" si="0"/>
        <v>23.049834708489257</v>
      </c>
      <c r="AD32">
        <f t="shared" si="1"/>
        <v>2077.6253063971103</v>
      </c>
      <c r="AE32">
        <f>'IDT-1'!B32</f>
        <v>0</v>
      </c>
      <c r="AF32" s="24"/>
      <c r="AG32">
        <f t="shared" si="2"/>
        <v>2077.6253063971103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-257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5.2149999999999999</v>
      </c>
      <c r="E33">
        <f>GT_NG!P33</f>
        <v>9.9611967361740703</v>
      </c>
      <c r="F33">
        <f>GT_Spot!P33</f>
        <v>0</v>
      </c>
      <c r="G33">
        <f>PPCL_NG!P33</f>
        <v>42.082805520368019</v>
      </c>
      <c r="H33">
        <f>PPCL_Spot!P33</f>
        <v>0</v>
      </c>
      <c r="I33">
        <f>Bawana_NG!P33</f>
        <v>-1.1661129568106312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1214.6590672128661</v>
      </c>
      <c r="P33" s="36">
        <v>106.22</v>
      </c>
      <c r="Q33" s="36">
        <v>32.516517642341618</v>
      </c>
      <c r="R33" s="38">
        <v>46</v>
      </c>
      <c r="S33" s="38">
        <v>0</v>
      </c>
      <c r="T33" s="37">
        <f>SUMPRODUCT(LTA!J33:AN33,LTA!J$101:AN$101,LTA!J$103:AN$103)</f>
        <v>104.47</v>
      </c>
      <c r="U33" s="37">
        <f>SUMPRODUCT(LTA!J33:AN33,LTA!J$102:AN$102,LTA!J$103:AN$103)</f>
        <v>93.3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737.5200000000001</v>
      </c>
      <c r="AB33" s="75">
        <f>-STOA!N33</f>
        <v>0</v>
      </c>
      <c r="AC33">
        <f t="shared" si="0"/>
        <v>23.199093998968323</v>
      </c>
      <c r="AD33">
        <f t="shared" si="1"/>
        <v>2126.5793801559712</v>
      </c>
      <c r="AE33">
        <f>'IDT-1'!B33</f>
        <v>0</v>
      </c>
      <c r="AF33" s="24"/>
      <c r="AG33">
        <f t="shared" si="2"/>
        <v>2126.5793801559712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-241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5.2149999999999999</v>
      </c>
      <c r="E34">
        <f>GT_NG!P34</f>
        <v>9.9611967361740703</v>
      </c>
      <c r="F34">
        <f>GT_Spot!P34</f>
        <v>0</v>
      </c>
      <c r="G34">
        <f>PPCL_NG!P34</f>
        <v>42.082805520368019</v>
      </c>
      <c r="H34">
        <f>PPCL_Spot!P34</f>
        <v>0</v>
      </c>
      <c r="I34">
        <f>Bawana_NG!P34</f>
        <v>-1.1661129568106312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1214.6590672128661</v>
      </c>
      <c r="P34" s="36">
        <v>106.22</v>
      </c>
      <c r="Q34" s="36">
        <v>32.516517642341618</v>
      </c>
      <c r="R34" s="38">
        <v>46.5</v>
      </c>
      <c r="S34" s="38">
        <v>0</v>
      </c>
      <c r="T34" s="37">
        <f>SUMPRODUCT(LTA!J34:AN34,LTA!J$101:AN$101,LTA!J$103:AN$103)</f>
        <v>126.75999999999999</v>
      </c>
      <c r="U34" s="37">
        <f>SUMPRODUCT(LTA!J34:AN34,LTA!J$102:AN$102,LTA!J$103:AN$103)</f>
        <v>93.2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752.92000000000007</v>
      </c>
      <c r="AB34" s="75">
        <f>-STOA!N34</f>
        <v>0</v>
      </c>
      <c r="AC34">
        <f t="shared" si="0"/>
        <v>23.676336039323445</v>
      </c>
      <c r="AD34">
        <f t="shared" si="1"/>
        <v>2148.1921381156162</v>
      </c>
      <c r="AE34">
        <f>'IDT-1'!B34</f>
        <v>0</v>
      </c>
      <c r="AF34" s="24"/>
      <c r="AG34">
        <f t="shared" si="2"/>
        <v>2148.1921381156162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-257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5.2149999999999999</v>
      </c>
      <c r="E35">
        <f>GT_NG!P35</f>
        <v>9.9611967361740703</v>
      </c>
      <c r="F35">
        <f>GT_Spot!P35</f>
        <v>0</v>
      </c>
      <c r="G35">
        <f>PPCL_NG!P35</f>
        <v>42.082805520368019</v>
      </c>
      <c r="H35">
        <f>PPCL_Spot!P35</f>
        <v>0</v>
      </c>
      <c r="I35">
        <f>Bawana_NG!P35</f>
        <v>-1.1661129568106312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1155.3799491348238</v>
      </c>
      <c r="P35" s="36">
        <v>106.22632261904761</v>
      </c>
      <c r="Q35" s="36">
        <v>32.516517642341618</v>
      </c>
      <c r="R35" s="38">
        <v>47.5</v>
      </c>
      <c r="S35" s="38">
        <v>0</v>
      </c>
      <c r="T35" s="37">
        <f>SUMPRODUCT(LTA!J35:AN35,LTA!J$101:AN$101,LTA!J$103:AN$103)</f>
        <v>150.11999999999998</v>
      </c>
      <c r="U35" s="37">
        <f>SUMPRODUCT(LTA!J35:AN35,LTA!J$102:AN$102,LTA!J$103:AN$103)</f>
        <v>85.47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764.62</v>
      </c>
      <c r="AB35" s="75">
        <f>-STOA!N35</f>
        <v>0</v>
      </c>
      <c r="AC35">
        <f t="shared" si="0"/>
        <v>23.013401828307696</v>
      </c>
      <c r="AD35">
        <f t="shared" si="1"/>
        <v>2161.9122768676366</v>
      </c>
      <c r="AE35">
        <f>'IDT-1'!B35</f>
        <v>0</v>
      </c>
      <c r="AF35" s="24"/>
      <c r="AG35">
        <f t="shared" si="2"/>
        <v>2161.9122768676366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-213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5.2149999999999999</v>
      </c>
      <c r="E36">
        <f>GT_NG!P36</f>
        <v>9.9611967361740703</v>
      </c>
      <c r="F36">
        <f>GT_Spot!P36</f>
        <v>0</v>
      </c>
      <c r="G36">
        <f>PPCL_NG!P36</f>
        <v>42.082805520368019</v>
      </c>
      <c r="H36">
        <f>PPCL_Spot!P36</f>
        <v>0</v>
      </c>
      <c r="I36">
        <f>Bawana_NG!P36</f>
        <v>-1.1661129568106312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1087.8017322752426</v>
      </c>
      <c r="P36" s="36">
        <v>106.22632261904761</v>
      </c>
      <c r="Q36" s="36">
        <v>32.516517642341618</v>
      </c>
      <c r="R36" s="38">
        <v>47.5</v>
      </c>
      <c r="S36" s="38">
        <v>0</v>
      </c>
      <c r="T36" s="37">
        <f>SUMPRODUCT(LTA!J36:AN36,LTA!J$101:AN$101,LTA!J$103:AN$103)</f>
        <v>173.20999999999998</v>
      </c>
      <c r="U36" s="37">
        <f>SUMPRODUCT(LTA!J36:AN36,LTA!J$102:AN$102,LTA!J$103:AN$103)</f>
        <v>86.67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775.12</v>
      </c>
      <c r="AB36" s="75">
        <f>-STOA!N36</f>
        <v>0</v>
      </c>
      <c r="AC36">
        <f t="shared" si="0"/>
        <v>22.050127828256539</v>
      </c>
      <c r="AD36">
        <f t="shared" si="1"/>
        <v>2206.0873340081071</v>
      </c>
      <c r="AE36">
        <f>'IDT-1'!B36</f>
        <v>0</v>
      </c>
      <c r="AF36" s="24"/>
      <c r="AG36">
        <f t="shared" si="2"/>
        <v>2206.0873340081071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-137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5.2149999999999999</v>
      </c>
      <c r="E37">
        <f>GT_NG!P37</f>
        <v>9.9611967361740703</v>
      </c>
      <c r="F37">
        <f>GT_Spot!P37</f>
        <v>0</v>
      </c>
      <c r="G37">
        <f>PPCL_NG!P37</f>
        <v>42.082805520368019</v>
      </c>
      <c r="H37">
        <f>PPCL_Spot!P37</f>
        <v>0</v>
      </c>
      <c r="I37">
        <f>Bawana_NG!P37</f>
        <v>-1.1661129568106312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1037.107009785748</v>
      </c>
      <c r="P37" s="36">
        <v>106.22632261904761</v>
      </c>
      <c r="Q37" s="36">
        <v>32.516517642341618</v>
      </c>
      <c r="R37" s="38">
        <v>47.5</v>
      </c>
      <c r="S37" s="38">
        <v>0</v>
      </c>
      <c r="T37" s="37">
        <f>SUMPRODUCT(LTA!J37:AN37,LTA!J$101:AN$101,LTA!J$103:AN$103)</f>
        <v>201.04000000000002</v>
      </c>
      <c r="U37" s="37">
        <f>SUMPRODUCT(LTA!J37:AN37,LTA!J$102:AN$102,LTA!J$103:AN$103)</f>
        <v>87.13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790.52</v>
      </c>
      <c r="AB37" s="75">
        <f>-STOA!N37</f>
        <v>0</v>
      </c>
      <c r="AC37">
        <f t="shared" si="0"/>
        <v>21.677751807072148</v>
      </c>
      <c r="AD37">
        <f t="shared" si="1"/>
        <v>2234.4549875397965</v>
      </c>
      <c r="AE37">
        <f>'IDT-1'!B37</f>
        <v>0</v>
      </c>
      <c r="AF37" s="24"/>
      <c r="AG37">
        <f t="shared" si="2"/>
        <v>2234.4549875397965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-102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5.2149999999999999</v>
      </c>
      <c r="E38">
        <f>GT_NG!P38</f>
        <v>9.9611967361740703</v>
      </c>
      <c r="F38">
        <f>GT_Spot!P38</f>
        <v>0</v>
      </c>
      <c r="G38">
        <f>PPCL_NG!P38</f>
        <v>42.082805520368019</v>
      </c>
      <c r="H38">
        <f>PPCL_Spot!P38</f>
        <v>0</v>
      </c>
      <c r="I38">
        <f>Bawana_NG!P38</f>
        <v>-1.1661129568106312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981.75050396485653</v>
      </c>
      <c r="P38" s="36">
        <v>106.22632261904761</v>
      </c>
      <c r="Q38" s="36">
        <v>32.516517642341618</v>
      </c>
      <c r="R38" s="38">
        <v>47.5</v>
      </c>
      <c r="S38" s="38">
        <v>0</v>
      </c>
      <c r="T38" s="37">
        <f>SUMPRODUCT(LTA!J38:AN38,LTA!J$101:AN$101,LTA!J$103:AN$103)</f>
        <v>226.57999999999998</v>
      </c>
      <c r="U38" s="37">
        <f>SUMPRODUCT(LTA!J38:AN38,LTA!J$102:AN$102,LTA!J$103:AN$103)</f>
        <v>90.77000000000001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801.02</v>
      </c>
      <c r="AB38" s="75">
        <f>-STOA!N38</f>
        <v>0</v>
      </c>
      <c r="AC38">
        <f t="shared" si="0"/>
        <v>21.095892179738538</v>
      </c>
      <c r="AD38">
        <f t="shared" si="1"/>
        <v>2269.3603413462383</v>
      </c>
      <c r="AE38">
        <f>'IDT-1'!B38</f>
        <v>0</v>
      </c>
      <c r="AF38" s="24"/>
      <c r="AG38">
        <f t="shared" si="2"/>
        <v>2269.3603413462383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-52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5.2149999999999999</v>
      </c>
      <c r="E39">
        <f>GT_NG!P39</f>
        <v>9.8722574796010871</v>
      </c>
      <c r="F39">
        <f>GT_Spot!P39</f>
        <v>0</v>
      </c>
      <c r="G39">
        <f>PPCL_NG!P39</f>
        <v>40.4</v>
      </c>
      <c r="H39">
        <f>PPCL_Spot!P39</f>
        <v>0</v>
      </c>
      <c r="I39">
        <f>Bawana_NG!P39</f>
        <v>-1.1661129568106312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976.74325479855179</v>
      </c>
      <c r="P39" s="36">
        <v>106.22632261904761</v>
      </c>
      <c r="Q39" s="36">
        <v>32.516517642341618</v>
      </c>
      <c r="R39" s="38">
        <v>47.5</v>
      </c>
      <c r="S39" s="38">
        <v>0</v>
      </c>
      <c r="T39" s="37">
        <f>SUMPRODUCT(LTA!J39:AN39,LTA!J$101:AN$101,LTA!J$103:AN$103)</f>
        <v>249.96999999999997</v>
      </c>
      <c r="U39" s="37">
        <f>SUMPRODUCT(LTA!J39:AN39,LTA!J$102:AN$102,LTA!J$103:AN$103)</f>
        <v>91.490000000000009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808.02</v>
      </c>
      <c r="AB39" s="75">
        <f>-STOA!N39</f>
        <v>0</v>
      </c>
      <c r="AC39">
        <f t="shared" si="0"/>
        <v>21.434298818348712</v>
      </c>
      <c r="AD39">
        <f t="shared" si="1"/>
        <v>2279.3529407643828</v>
      </c>
      <c r="AE39">
        <f>'IDT-1'!B39</f>
        <v>0</v>
      </c>
      <c r="AF39" s="24"/>
      <c r="AG39">
        <f t="shared" si="2"/>
        <v>2279.3529407643828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-66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5.2149999999999999</v>
      </c>
      <c r="E40">
        <f>GT_NG!P40</f>
        <v>9.8722574796010871</v>
      </c>
      <c r="F40">
        <f>GT_Spot!P40</f>
        <v>0</v>
      </c>
      <c r="G40">
        <f>PPCL_NG!P40</f>
        <v>35.229999999999997</v>
      </c>
      <c r="H40">
        <f>PPCL_Spot!P40</f>
        <v>0</v>
      </c>
      <c r="I40">
        <f>Bawana_NG!P40</f>
        <v>-1.1661129568106312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976.08350844670929</v>
      </c>
      <c r="P40" s="36">
        <v>106.22632261904761</v>
      </c>
      <c r="Q40" s="36">
        <v>32.516517642341618</v>
      </c>
      <c r="R40" s="38">
        <v>47.5</v>
      </c>
      <c r="S40" s="38">
        <v>0</v>
      </c>
      <c r="T40" s="37">
        <f>SUMPRODUCT(LTA!J40:AN40,LTA!J$101:AN$101,LTA!J$103:AN$103)</f>
        <v>271.32</v>
      </c>
      <c r="U40" s="37">
        <f>SUMPRODUCT(LTA!J40:AN40,LTA!J$102:AN$102,LTA!J$103:AN$103)</f>
        <v>92.59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819.92</v>
      </c>
      <c r="AB40" s="75">
        <f>-STOA!N40</f>
        <v>0</v>
      </c>
      <c r="AC40">
        <f t="shared" si="0"/>
        <v>21.498836372486394</v>
      </c>
      <c r="AD40">
        <f t="shared" si="1"/>
        <v>2328.8086568584022</v>
      </c>
      <c r="AE40">
        <f>'IDT-1'!B40</f>
        <v>0</v>
      </c>
      <c r="AF40" s="24"/>
      <c r="AG40">
        <f t="shared" si="2"/>
        <v>2328.8086568584022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-45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5.2149999999999999</v>
      </c>
      <c r="E41">
        <f>GT_NG!P41</f>
        <v>9.5757932910244765</v>
      </c>
      <c r="F41">
        <f>GT_Spot!P41</f>
        <v>0</v>
      </c>
      <c r="G41">
        <f>PPCL_NG!P41</f>
        <v>35.229999999999997</v>
      </c>
      <c r="H41">
        <f>PPCL_Spot!P41</f>
        <v>0</v>
      </c>
      <c r="I41">
        <f>Bawana_NG!P41</f>
        <v>-1.1661129568106312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967.86856469922168</v>
      </c>
      <c r="P41" s="36">
        <v>106.22632261904761</v>
      </c>
      <c r="Q41" s="36">
        <v>32.516517642341618</v>
      </c>
      <c r="R41" s="38">
        <v>47.5</v>
      </c>
      <c r="S41" s="38">
        <v>0</v>
      </c>
      <c r="T41" s="37">
        <f>SUMPRODUCT(LTA!J41:AN41,LTA!J$101:AN$101,LTA!J$103:AN$103)</f>
        <v>293.10999999999996</v>
      </c>
      <c r="U41" s="37">
        <f>SUMPRODUCT(LTA!J41:AN41,LTA!J$102:AN$102,LTA!J$103:AN$103)</f>
        <v>93.35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831.81999999999994</v>
      </c>
      <c r="AB41" s="75">
        <f>-STOA!N41</f>
        <v>0</v>
      </c>
      <c r="AC41">
        <f t="shared" si="0"/>
        <v>21.922414788137328</v>
      </c>
      <c r="AD41">
        <f t="shared" si="1"/>
        <v>2332.323670506687</v>
      </c>
      <c r="AE41">
        <f>'IDT-1'!B41</f>
        <v>0</v>
      </c>
      <c r="AF41" s="24"/>
      <c r="AG41">
        <f t="shared" si="2"/>
        <v>2332.323670506687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-67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5.2149999999999999</v>
      </c>
      <c r="E42">
        <f>GT_NG!P42</f>
        <v>9.5763313609467442</v>
      </c>
      <c r="F42">
        <f>GT_Spot!P42</f>
        <v>0</v>
      </c>
      <c r="G42">
        <f>PPCL_NG!P42</f>
        <v>35.229999999999997</v>
      </c>
      <c r="H42">
        <f>PPCL_Spot!P42</f>
        <v>0</v>
      </c>
      <c r="I42">
        <f>Bawana_NG!P42</f>
        <v>-1.1661129568106312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962.50637889245377</v>
      </c>
      <c r="P42" s="36">
        <v>106.22632261904761</v>
      </c>
      <c r="Q42" s="36">
        <v>32.516517642341618</v>
      </c>
      <c r="R42" s="38">
        <v>47.5</v>
      </c>
      <c r="S42" s="38">
        <v>0</v>
      </c>
      <c r="T42" s="37">
        <f>SUMPRODUCT(LTA!J42:AN42,LTA!J$101:AN$101,LTA!J$103:AN$103)</f>
        <v>312.28999999999996</v>
      </c>
      <c r="U42" s="37">
        <f>SUMPRODUCT(LTA!J42:AN42,LTA!J$102:AN$102,LTA!J$103:AN$103)</f>
        <v>93.15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843.02</v>
      </c>
      <c r="AB42" s="75">
        <f>-STOA!N42</f>
        <v>0</v>
      </c>
      <c r="AC42">
        <f t="shared" si="0"/>
        <v>21.998766247697962</v>
      </c>
      <c r="AD42">
        <f t="shared" si="1"/>
        <v>2373.0656713102812</v>
      </c>
      <c r="AE42">
        <f>'IDT-1'!B42</f>
        <v>0</v>
      </c>
      <c r="AF42" s="24"/>
      <c r="AG42">
        <f t="shared" si="2"/>
        <v>2373.0656713102812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-51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5.2149999999999999</v>
      </c>
      <c r="E43">
        <f>GT_NG!P43</f>
        <v>9.5893769470404973</v>
      </c>
      <c r="F43">
        <f>GT_Spot!P43</f>
        <v>0</v>
      </c>
      <c r="G43">
        <f>PPCL_NG!P43</f>
        <v>40.4</v>
      </c>
      <c r="H43">
        <f>PPCL_Spot!P43</f>
        <v>0</v>
      </c>
      <c r="I43">
        <f>Bawana_NG!P43</f>
        <v>-1.1661129568106312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962.51103745263833</v>
      </c>
      <c r="P43" s="36">
        <v>106.22632261904761</v>
      </c>
      <c r="Q43" s="36">
        <v>32.516517642341618</v>
      </c>
      <c r="R43" s="38">
        <v>47.5</v>
      </c>
      <c r="S43" s="38">
        <v>0</v>
      </c>
      <c r="T43" s="37">
        <f>SUMPRODUCT(LTA!J43:AN43,LTA!J$101:AN$101,LTA!J$103:AN$103)</f>
        <v>329.22</v>
      </c>
      <c r="U43" s="37">
        <f>SUMPRODUCT(LTA!J43:AN43,LTA!J$102:AN$102,LTA!J$103:AN$103)</f>
        <v>93.36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850.02</v>
      </c>
      <c r="AB43" s="75">
        <f>-STOA!N43</f>
        <v>0</v>
      </c>
      <c r="AC43">
        <f t="shared" si="0"/>
        <v>22.336753191884966</v>
      </c>
      <c r="AD43">
        <f t="shared" si="1"/>
        <v>2393.0553885123727</v>
      </c>
      <c r="AE43">
        <f>'IDT-1'!B43</f>
        <v>0</v>
      </c>
      <c r="AF43" s="24"/>
      <c r="AG43">
        <f t="shared" si="2"/>
        <v>2393.0553885123727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-60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5.2149999999999999</v>
      </c>
      <c r="E44">
        <f>GT_NG!P44</f>
        <v>9.5893769470404973</v>
      </c>
      <c r="F44">
        <f>GT_Spot!P44</f>
        <v>0</v>
      </c>
      <c r="G44">
        <f>PPCL_NG!P44</f>
        <v>40.4</v>
      </c>
      <c r="H44">
        <f>PPCL_Spot!P44</f>
        <v>0</v>
      </c>
      <c r="I44">
        <f>Bawana_NG!P44</f>
        <v>-1.1661129568106312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962.51103745263833</v>
      </c>
      <c r="P44" s="36">
        <v>106.22632261904761</v>
      </c>
      <c r="Q44" s="36">
        <v>32.516517642341618</v>
      </c>
      <c r="R44" s="38">
        <v>47.5</v>
      </c>
      <c r="S44" s="38">
        <v>0</v>
      </c>
      <c r="T44" s="37">
        <f>SUMPRODUCT(LTA!J44:AN44,LTA!J$101:AN$101,LTA!J$103:AN$103)</f>
        <v>344.61</v>
      </c>
      <c r="U44" s="37">
        <f>SUMPRODUCT(LTA!J44:AN44,LTA!J$102:AN$102,LTA!J$103:AN$103)</f>
        <v>92.08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852.81999999999994</v>
      </c>
      <c r="AB44" s="75">
        <f>-STOA!N44</f>
        <v>0</v>
      </c>
      <c r="AC44">
        <f t="shared" si="0"/>
        <v>22.2280954937413</v>
      </c>
      <c r="AD44">
        <f t="shared" si="1"/>
        <v>2439.0740462105159</v>
      </c>
      <c r="AE44">
        <f>'IDT-1'!B44</f>
        <v>0</v>
      </c>
      <c r="AF44" s="24"/>
      <c r="AG44">
        <f t="shared" si="2"/>
        <v>2439.0740462105159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-31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5.2149999999999999</v>
      </c>
      <c r="E45">
        <f>GT_NG!P45</f>
        <v>9.5893769470404973</v>
      </c>
      <c r="F45">
        <f>GT_Spot!P45</f>
        <v>0</v>
      </c>
      <c r="G45">
        <f>PPCL_NG!P45</f>
        <v>40.4</v>
      </c>
      <c r="H45">
        <f>PPCL_Spot!P45</f>
        <v>0</v>
      </c>
      <c r="I45">
        <f>Bawana_NG!P45</f>
        <v>-1.1661129568106312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981.36422393478892</v>
      </c>
      <c r="P45" s="36">
        <v>106.14631785714285</v>
      </c>
      <c r="Q45" s="36">
        <v>32.49</v>
      </c>
      <c r="R45" s="38">
        <v>47.5</v>
      </c>
      <c r="S45" s="38">
        <v>0</v>
      </c>
      <c r="T45" s="37">
        <f>SUMPRODUCT(LTA!J45:AN45,LTA!J$101:AN$101,LTA!J$103:AN$103)</f>
        <v>358.4</v>
      </c>
      <c r="U45" s="37">
        <f>SUMPRODUCT(LTA!J45:AN45,LTA!J$102:AN$102,LTA!J$103:AN$103)</f>
        <v>94.41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852.81999999999994</v>
      </c>
      <c r="AB45" s="75">
        <f>-STOA!N45</f>
        <v>0</v>
      </c>
      <c r="AC45">
        <f t="shared" si="0"/>
        <v>22.756875325681744</v>
      </c>
      <c r="AD45">
        <f t="shared" si="1"/>
        <v>2448.4119304564797</v>
      </c>
      <c r="AE45">
        <f>'IDT-1'!B45</f>
        <v>0</v>
      </c>
      <c r="AF45" s="24"/>
      <c r="AG45">
        <f t="shared" si="2"/>
        <v>2448.4119304564797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-56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5.2149999999999999</v>
      </c>
      <c r="E46">
        <f>GT_NG!P46</f>
        <v>9.5893769470404973</v>
      </c>
      <c r="F46">
        <f>GT_Spot!P46</f>
        <v>0</v>
      </c>
      <c r="G46">
        <f>PPCL_NG!P46</f>
        <v>40.4</v>
      </c>
      <c r="H46">
        <f>PPCL_Spot!P46</f>
        <v>0</v>
      </c>
      <c r="I46">
        <f>Bawana_NG!P46</f>
        <v>-1.1661129568106312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1021.7985257242943</v>
      </c>
      <c r="P46" s="36">
        <v>106.84</v>
      </c>
      <c r="Q46" s="36">
        <v>32.49</v>
      </c>
      <c r="R46" s="38">
        <v>47.5</v>
      </c>
      <c r="S46" s="38">
        <v>0</v>
      </c>
      <c r="T46" s="37">
        <f>SUMPRODUCT(LTA!J46:AN46,LTA!J$101:AN$101,LTA!J$103:AN$103)</f>
        <v>367.19</v>
      </c>
      <c r="U46" s="37">
        <f>SUMPRODUCT(LTA!J46:AN46,LTA!J$102:AN$102,LTA!J$103:AN$103)</f>
        <v>93.93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852.81999999999994</v>
      </c>
      <c r="AB46" s="75">
        <f>-STOA!N46</f>
        <v>0</v>
      </c>
      <c r="AC46">
        <f t="shared" si="0"/>
        <v>22.783535718265554</v>
      </c>
      <c r="AD46">
        <f t="shared" si="1"/>
        <v>2543.8232539962582</v>
      </c>
      <c r="AE46">
        <f>'IDT-1'!B46</f>
        <v>0</v>
      </c>
      <c r="AF46" s="24"/>
      <c r="AG46">
        <f t="shared" si="2"/>
        <v>2543.8232539962582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-10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5.2149999999999999</v>
      </c>
      <c r="E47">
        <f>GT_NG!P47</f>
        <v>11.008387901465543</v>
      </c>
      <c r="F47">
        <f>GT_Spot!P47</f>
        <v>0</v>
      </c>
      <c r="G47">
        <f>PPCL_NG!P47</f>
        <v>40.4</v>
      </c>
      <c r="H47">
        <f>PPCL_Spot!P47</f>
        <v>0</v>
      </c>
      <c r="I47">
        <f>Bawana_NG!P47</f>
        <v>-1.1661129568106312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1080.8273914235431</v>
      </c>
      <c r="P47" s="36">
        <v>106.77000000000001</v>
      </c>
      <c r="Q47" s="36">
        <v>33.304358062330628</v>
      </c>
      <c r="R47" s="38">
        <v>47.5</v>
      </c>
      <c r="S47" s="38">
        <v>0</v>
      </c>
      <c r="T47" s="37">
        <f>SUMPRODUCT(LTA!J47:AN47,LTA!J$101:AN$101,LTA!J$103:AN$103)</f>
        <v>368.21000000000004</v>
      </c>
      <c r="U47" s="37">
        <f>SUMPRODUCT(LTA!J47:AN47,LTA!J$102:AN$102,LTA!J$103:AN$103)</f>
        <v>94.94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852.81999999999994</v>
      </c>
      <c r="AB47" s="75">
        <f>-STOA!N47</f>
        <v>0</v>
      </c>
      <c r="AC47">
        <f t="shared" si="0"/>
        <v>23.5085758066881</v>
      </c>
      <c r="AD47">
        <f t="shared" si="1"/>
        <v>2587.320448623841</v>
      </c>
      <c r="AE47">
        <f>'IDT-1'!B47</f>
        <v>0</v>
      </c>
      <c r="AF47" s="24"/>
      <c r="AG47">
        <f t="shared" si="2"/>
        <v>2587.320448623841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-29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10.0128</v>
      </c>
      <c r="E48">
        <f>GT_NG!P48</f>
        <v>11.052121023081721</v>
      </c>
      <c r="F48">
        <f>GT_Spot!P48</f>
        <v>0</v>
      </c>
      <c r="G48">
        <f>PPCL_NG!P48</f>
        <v>40.552634730538927</v>
      </c>
      <c r="H48">
        <f>PPCL_Spot!P48</f>
        <v>0</v>
      </c>
      <c r="I48">
        <f>Bawana_NG!P48</f>
        <v>-1.1661129568106312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1078.7823297171269</v>
      </c>
      <c r="P48" s="36">
        <v>106.77000000000001</v>
      </c>
      <c r="Q48" s="36">
        <v>33.304358062330628</v>
      </c>
      <c r="R48" s="38">
        <v>47.5</v>
      </c>
      <c r="S48" s="38">
        <v>0</v>
      </c>
      <c r="T48" s="37">
        <f>SUMPRODUCT(LTA!J48:AN48,LTA!J$101:AN$101,LTA!J$103:AN$103)</f>
        <v>368.65</v>
      </c>
      <c r="U48" s="37">
        <f>SUMPRODUCT(LTA!J48:AN48,LTA!J$102:AN$102,LTA!J$103:AN$103)</f>
        <v>93.37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852.81999999999994</v>
      </c>
      <c r="AB48" s="75">
        <f>-STOA!N48</f>
        <v>0</v>
      </c>
      <c r="AC48">
        <f t="shared" si="0"/>
        <v>23.391412027937672</v>
      </c>
      <c r="AD48">
        <f t="shared" si="1"/>
        <v>2604.2567185483294</v>
      </c>
      <c r="AE48">
        <f>'IDT-1'!B48</f>
        <v>0</v>
      </c>
      <c r="AF48" s="24"/>
      <c r="AG48">
        <f t="shared" si="2"/>
        <v>2604.2567185483294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-14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9.6065088757396442</v>
      </c>
      <c r="F49">
        <f>GT_Spot!P49</f>
        <v>0</v>
      </c>
      <c r="G49">
        <f>PPCL_NG!P49</f>
        <v>45.505658343811753</v>
      </c>
      <c r="H49">
        <f>PPCL_Spot!P49</f>
        <v>0</v>
      </c>
      <c r="I49">
        <f>Bawana_NG!P49</f>
        <v>-1.1661129568106312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1078.5618684921899</v>
      </c>
      <c r="P49" s="36">
        <v>106.21999999999998</v>
      </c>
      <c r="Q49" s="36">
        <v>33.304358062330628</v>
      </c>
      <c r="R49" s="38">
        <v>47.5</v>
      </c>
      <c r="S49" s="38">
        <v>0</v>
      </c>
      <c r="T49" s="37">
        <f>SUMPRODUCT(LTA!J49:AN49,LTA!J$101:AN$101,LTA!J$103:AN$103)</f>
        <v>368.83</v>
      </c>
      <c r="U49" s="37">
        <f>SUMPRODUCT(LTA!J49:AN49,LTA!J$102:AN$102,LTA!J$103:AN$103)</f>
        <v>94.240000000000009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852.81999999999994</v>
      </c>
      <c r="AB49" s="75">
        <f>-STOA!N49</f>
        <v>0</v>
      </c>
      <c r="AC49">
        <f t="shared" si="0"/>
        <v>23.385363404747682</v>
      </c>
      <c r="AD49">
        <f t="shared" si="1"/>
        <v>2631.6997174125136</v>
      </c>
      <c r="AE49">
        <f>'IDT-1'!B49</f>
        <v>0</v>
      </c>
      <c r="AF49" s="24"/>
      <c r="AG49">
        <f t="shared" si="2"/>
        <v>2631.6997174125136</v>
      </c>
      <c r="AI49" s="34">
        <f>PXIL!H49</f>
        <v>0</v>
      </c>
      <c r="AJ49" s="34">
        <f>PXIL!N49</f>
        <v>0</v>
      </c>
      <c r="AK49" s="34">
        <f>RTM_IEX!H49</f>
        <v>9.65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9.6065088757396442</v>
      </c>
      <c r="F50">
        <f>GT_Spot!P50</f>
        <v>0</v>
      </c>
      <c r="G50">
        <f>PPCL_NG!P50</f>
        <v>45.664206642066418</v>
      </c>
      <c r="H50">
        <f>PPCL_Spot!P50</f>
        <v>0</v>
      </c>
      <c r="I50">
        <f>Bawana_NG!P50</f>
        <v>-1.1661129568106312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1136.4814107095181</v>
      </c>
      <c r="P50" s="36">
        <v>106.21999999999998</v>
      </c>
      <c r="Q50" s="36">
        <v>33.304358062330628</v>
      </c>
      <c r="R50" s="38">
        <v>47.5</v>
      </c>
      <c r="S50" s="38">
        <v>0</v>
      </c>
      <c r="T50" s="37">
        <f>SUMPRODUCT(LTA!J50:AN50,LTA!J$101:AN$101,LTA!J$103:AN$103)</f>
        <v>368.96999999999991</v>
      </c>
      <c r="U50" s="37">
        <f>SUMPRODUCT(LTA!J50:AN50,LTA!J$102:AN$102,LTA!J$103:AN$103)</f>
        <v>96.08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852.81999999999994</v>
      </c>
      <c r="AB50" s="75">
        <f>-STOA!N50</f>
        <v>0</v>
      </c>
      <c r="AC50">
        <f t="shared" si="0"/>
        <v>24.077542171906281</v>
      </c>
      <c r="AD50">
        <f t="shared" si="1"/>
        <v>2653.4156291609379</v>
      </c>
      <c r="AE50">
        <f>'IDT-1'!B50</f>
        <v>0</v>
      </c>
      <c r="AF50" s="24"/>
      <c r="AG50">
        <f t="shared" si="2"/>
        <v>2653.4156291609379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-28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9.6195638629283486</v>
      </c>
      <c r="F51">
        <f>GT_Spot!P51</f>
        <v>0</v>
      </c>
      <c r="G51">
        <f>PPCL_NG!P51</f>
        <v>45.902195121951223</v>
      </c>
      <c r="H51">
        <f>PPCL_Spot!P51</f>
        <v>0</v>
      </c>
      <c r="I51">
        <f>Bawana_NG!P51</f>
        <v>-1.1661129568106312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1205.5342063648056</v>
      </c>
      <c r="P51" s="36">
        <v>106.22514233152594</v>
      </c>
      <c r="Q51" s="36">
        <v>32.511216745442276</v>
      </c>
      <c r="R51" s="38">
        <v>47.5</v>
      </c>
      <c r="S51" s="38">
        <v>0</v>
      </c>
      <c r="T51" s="37">
        <f>SUMPRODUCT(LTA!J51:AN51,LTA!J$101:AN$101,LTA!J$103:AN$103)</f>
        <v>369.04999999999995</v>
      </c>
      <c r="U51" s="37">
        <f>SUMPRODUCT(LTA!J51:AN51,LTA!J$102:AN$102,LTA!J$103:AN$103)</f>
        <v>94.37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852.81999999999994</v>
      </c>
      <c r="AB51" s="75">
        <f>-STOA!N51</f>
        <v>0</v>
      </c>
      <c r="AC51">
        <f t="shared" si="0"/>
        <v>25.198825216443588</v>
      </c>
      <c r="AD51">
        <f t="shared" si="1"/>
        <v>2659.1801862533994</v>
      </c>
      <c r="AE51">
        <f>'IDT-1'!B51</f>
        <v>0</v>
      </c>
      <c r="AF51" s="24"/>
      <c r="AG51">
        <f t="shared" si="2"/>
        <v>2659.1801862533994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-88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9.6195638629283486</v>
      </c>
      <c r="F52">
        <f>GT_Spot!P52</f>
        <v>0</v>
      </c>
      <c r="G52">
        <f>PPCL_NG!P52</f>
        <v>45.902195121951223</v>
      </c>
      <c r="H52">
        <f>PPCL_Spot!P52</f>
        <v>0</v>
      </c>
      <c r="I52">
        <f>Bawana_NG!P52</f>
        <v>-1.1661129568106312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1205.5341861011796</v>
      </c>
      <c r="P52" s="36">
        <v>106.22514233152594</v>
      </c>
      <c r="Q52" s="36">
        <v>32.505019151218022</v>
      </c>
      <c r="R52" s="38">
        <v>47.5</v>
      </c>
      <c r="S52" s="38">
        <v>0</v>
      </c>
      <c r="T52" s="37">
        <f>SUMPRODUCT(LTA!J52:AN52,LTA!J$101:AN$101,LTA!J$103:AN$103)</f>
        <v>369.52</v>
      </c>
      <c r="U52" s="37">
        <f>SUMPRODUCT(LTA!J52:AN52,LTA!J$102:AN$102,LTA!J$103:AN$103)</f>
        <v>78.63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852.81999999999994</v>
      </c>
      <c r="AB52" s="75">
        <f>-STOA!N52</f>
        <v>0</v>
      </c>
      <c r="AC52">
        <f t="shared" si="0"/>
        <v>24.948978841505966</v>
      </c>
      <c r="AD52">
        <f t="shared" si="1"/>
        <v>2657.1538147704869</v>
      </c>
      <c r="AE52">
        <f>'IDT-1'!B52</f>
        <v>0</v>
      </c>
      <c r="AF52" s="24"/>
      <c r="AG52">
        <f t="shared" si="2"/>
        <v>2657.1538147704869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-75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11.102495321272611</v>
      </c>
      <c r="F53">
        <f>GT_Spot!P53</f>
        <v>0</v>
      </c>
      <c r="G53">
        <f>PPCL_NG!P53</f>
        <v>45.517241379310349</v>
      </c>
      <c r="H53">
        <f>PPCL_Spot!P53</f>
        <v>0</v>
      </c>
      <c r="I53">
        <f>Bawana_NG!P53</f>
        <v>-1.1661129568106312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1162.3576603939457</v>
      </c>
      <c r="P53" s="36">
        <v>106.22514233152594</v>
      </c>
      <c r="Q53" s="36">
        <v>32.505019151218022</v>
      </c>
      <c r="R53" s="38">
        <v>47.5</v>
      </c>
      <c r="S53" s="38">
        <v>0</v>
      </c>
      <c r="T53" s="37">
        <f>SUMPRODUCT(LTA!J53:AN53,LTA!J$101:AN$101,LTA!J$103:AN$103)</f>
        <v>373.55999999999995</v>
      </c>
      <c r="U53" s="37">
        <f>SUMPRODUCT(LTA!J53:AN53,LTA!J$102:AN$102,LTA!J$103:AN$103)</f>
        <v>86.63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852.81999999999994</v>
      </c>
      <c r="AB53" s="75">
        <f>-STOA!N53</f>
        <v>0</v>
      </c>
      <c r="AC53">
        <f t="shared" si="0"/>
        <v>24.480442686170004</v>
      </c>
      <c r="AD53">
        <f t="shared" si="1"/>
        <v>2650.5838029342913</v>
      </c>
      <c r="AE53">
        <f>'IDT-1'!B53</f>
        <v>0</v>
      </c>
      <c r="AF53" s="24"/>
      <c r="AG53">
        <f t="shared" si="2"/>
        <v>2650.5838029342913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-52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11.102495321272611</v>
      </c>
      <c r="F54">
        <f>GT_Spot!P54</f>
        <v>0</v>
      </c>
      <c r="G54">
        <f>PPCL_NG!P54</f>
        <v>51.03448275862069</v>
      </c>
      <c r="H54">
        <f>PPCL_Spot!P54</f>
        <v>0</v>
      </c>
      <c r="I54">
        <f>Bawana_NG!P54</f>
        <v>-1.1661129568106312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1171.0463726117662</v>
      </c>
      <c r="P54" s="36">
        <v>106.22514233152594</v>
      </c>
      <c r="Q54" s="36">
        <v>32.505019151218022</v>
      </c>
      <c r="R54" s="38">
        <v>47.5</v>
      </c>
      <c r="S54" s="38">
        <v>0</v>
      </c>
      <c r="T54" s="37">
        <f>SUMPRODUCT(LTA!J54:AN54,LTA!J$101:AN$101,LTA!J$103:AN$103)</f>
        <v>373.6</v>
      </c>
      <c r="U54" s="37">
        <f>SUMPRODUCT(LTA!J54:AN54,LTA!J$102:AN$102,LTA!J$103:AN$103)</f>
        <v>88.57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852.81999999999994</v>
      </c>
      <c r="AB54" s="75">
        <f>-STOA!N54</f>
        <v>0</v>
      </c>
      <c r="AC54">
        <f t="shared" si="0"/>
        <v>24.551854057647198</v>
      </c>
      <c r="AD54">
        <f t="shared" si="1"/>
        <v>2674.6983451599453</v>
      </c>
      <c r="AE54">
        <f>'IDT-1'!B54</f>
        <v>0</v>
      </c>
      <c r="AF54" s="24"/>
      <c r="AG54">
        <f t="shared" si="2"/>
        <v>2674.6983451599453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-44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11.109105082631741</v>
      </c>
      <c r="F55">
        <f>GT_Spot!P55</f>
        <v>0</v>
      </c>
      <c r="G55">
        <f>PPCL_NG!P55</f>
        <v>56.551724137931032</v>
      </c>
      <c r="H55">
        <f>PPCL_Spot!P55</f>
        <v>0</v>
      </c>
      <c r="I55">
        <f>Bawana_NG!P55</f>
        <v>-1.1661129568106312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1170.6840835143719</v>
      </c>
      <c r="P55" s="36">
        <v>106.22514233152594</v>
      </c>
      <c r="Q55" s="36">
        <v>32.505019151218022</v>
      </c>
      <c r="R55" s="38">
        <v>47.5</v>
      </c>
      <c r="S55" s="38">
        <v>0</v>
      </c>
      <c r="T55" s="37">
        <f>SUMPRODUCT(LTA!J55:AN55,LTA!J$101:AN$101,LTA!J$103:AN$103)</f>
        <v>373.73</v>
      </c>
      <c r="U55" s="37">
        <f>SUMPRODUCT(LTA!J55:AN55,LTA!J$102:AN$102,LTA!J$103:AN$103)</f>
        <v>102.61000000000001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852.81999999999994</v>
      </c>
      <c r="AB55" s="75">
        <f>-STOA!N55</f>
        <v>0</v>
      </c>
      <c r="AC55">
        <f t="shared" si="0"/>
        <v>24.784118696283379</v>
      </c>
      <c r="AD55">
        <f t="shared" si="1"/>
        <v>2686.7976425645847</v>
      </c>
      <c r="AE55">
        <f>'IDT-1'!B55</f>
        <v>0</v>
      </c>
      <c r="AF55" s="24"/>
      <c r="AG55">
        <f t="shared" si="2"/>
        <v>2686.7976425645847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-51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11.109105082631741</v>
      </c>
      <c r="F56">
        <f>GT_Spot!P56</f>
        <v>0</v>
      </c>
      <c r="G56">
        <f>PPCL_NG!P56</f>
        <v>74.968499999999977</v>
      </c>
      <c r="H56">
        <f>PPCL_Spot!P56</f>
        <v>0</v>
      </c>
      <c r="I56">
        <f>Bawana_NG!P56</f>
        <v>-1.1661129568106312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1191.9229634769879</v>
      </c>
      <c r="P56" s="36">
        <v>106.22514233152594</v>
      </c>
      <c r="Q56" s="36">
        <v>32.505019151218022</v>
      </c>
      <c r="R56" s="38">
        <v>47.5</v>
      </c>
      <c r="S56" s="38">
        <v>0</v>
      </c>
      <c r="T56" s="37">
        <f>SUMPRODUCT(LTA!J56:AN56,LTA!J$101:AN$101,LTA!J$103:AN$103)</f>
        <v>373.72</v>
      </c>
      <c r="U56" s="37">
        <f>SUMPRODUCT(LTA!J56:AN56,LTA!J$102:AN$102,LTA!J$103:AN$103)</f>
        <v>104.54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852.81999999999994</v>
      </c>
      <c r="AB56" s="75">
        <f>-STOA!N56</f>
        <v>0</v>
      </c>
      <c r="AC56">
        <f t="shared" si="0"/>
        <v>25.141106340018418</v>
      </c>
      <c r="AD56">
        <f t="shared" si="1"/>
        <v>2729.0163107455346</v>
      </c>
      <c r="AE56">
        <f>'IDT-1'!B56</f>
        <v>0</v>
      </c>
      <c r="AF56" s="24"/>
      <c r="AG56">
        <f t="shared" si="2"/>
        <v>2729.0163107455346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-50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11.109105082631741</v>
      </c>
      <c r="F57">
        <f>GT_Spot!P57</f>
        <v>0</v>
      </c>
      <c r="G57">
        <f>PPCL_NG!P57</f>
        <v>68.797403871552021</v>
      </c>
      <c r="H57">
        <f>PPCL_Spot!P57</f>
        <v>0</v>
      </c>
      <c r="I57">
        <f>Bawana_NG!P57</f>
        <v>-1.1661129568106312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1204.9139037721422</v>
      </c>
      <c r="P57" s="36">
        <v>106.22514233152594</v>
      </c>
      <c r="Q57" s="36">
        <v>32.505019151218022</v>
      </c>
      <c r="R57" s="38">
        <v>47.5</v>
      </c>
      <c r="S57" s="38">
        <v>0</v>
      </c>
      <c r="T57" s="37">
        <f>SUMPRODUCT(LTA!J57:AN57,LTA!J$101:AN$101,LTA!J$103:AN$103)</f>
        <v>374.15999999999997</v>
      </c>
      <c r="U57" s="37">
        <f>SUMPRODUCT(LTA!J57:AN57,LTA!J$102:AN$102,LTA!J$103:AN$103)</f>
        <v>102.62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852.81999999999994</v>
      </c>
      <c r="AB57" s="75">
        <f>-STOA!N57</f>
        <v>0</v>
      </c>
      <c r="AC57">
        <f t="shared" si="0"/>
        <v>24.744190592575666</v>
      </c>
      <c r="AD57">
        <f t="shared" si="1"/>
        <v>2784.7530706596831</v>
      </c>
      <c r="AE57">
        <f>'IDT-1'!B57</f>
        <v>0</v>
      </c>
      <c r="AF57" s="24"/>
      <c r="AG57">
        <f t="shared" si="2"/>
        <v>2784.7530706596831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10.0128</v>
      </c>
      <c r="E58">
        <f>GT_NG!P58</f>
        <v>11.109105082631741</v>
      </c>
      <c r="F58">
        <f>GT_Spot!P58</f>
        <v>0</v>
      </c>
      <c r="G58">
        <f>PPCL_NG!P58</f>
        <v>68.797403871552021</v>
      </c>
      <c r="H58">
        <f>PPCL_Spot!P58</f>
        <v>0</v>
      </c>
      <c r="I58">
        <f>Bawana_NG!P58</f>
        <v>-1.1661129568106312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1204.8919147302597</v>
      </c>
      <c r="P58" s="36">
        <v>106.22514233152594</v>
      </c>
      <c r="Q58" s="36">
        <v>32.505019151218022</v>
      </c>
      <c r="R58" s="38">
        <v>47.5</v>
      </c>
      <c r="S58" s="38">
        <v>0</v>
      </c>
      <c r="T58" s="37">
        <f>SUMPRODUCT(LTA!J58:AN58,LTA!J$101:AN$101,LTA!J$103:AN$103)</f>
        <v>374.13</v>
      </c>
      <c r="U58" s="37">
        <f>SUMPRODUCT(LTA!J58:AN58,LTA!J$102:AN$102,LTA!J$103:AN$103)</f>
        <v>103.85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893.37000000000012</v>
      </c>
      <c r="AB58" s="75">
        <f>-STOA!N58</f>
        <v>0</v>
      </c>
      <c r="AC58">
        <f t="shared" si="0"/>
        <v>25.111397089007102</v>
      </c>
      <c r="AD58">
        <f t="shared" si="1"/>
        <v>2826.1138751213698</v>
      </c>
      <c r="AE58">
        <f>'IDT-1'!B58</f>
        <v>0</v>
      </c>
      <c r="AF58" s="24"/>
      <c r="AG58">
        <f t="shared" si="2"/>
        <v>2826.1138751213698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11.109105082631741</v>
      </c>
      <c r="F59">
        <f>GT_Spot!P59</f>
        <v>0</v>
      </c>
      <c r="G59">
        <f>PPCL_NG!P59</f>
        <v>75.260000000000005</v>
      </c>
      <c r="H59">
        <f>PPCL_Spot!P59</f>
        <v>0</v>
      </c>
      <c r="I59">
        <f>Bawana_NG!P59</f>
        <v>-1.1661129568106312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1199.5108447328416</v>
      </c>
      <c r="P59" s="36">
        <v>106.21999999999998</v>
      </c>
      <c r="Q59" s="36">
        <v>32.511216745442276</v>
      </c>
      <c r="R59" s="38">
        <v>47.5</v>
      </c>
      <c r="S59" s="38">
        <v>0</v>
      </c>
      <c r="T59" s="37">
        <f>SUMPRODUCT(LTA!J59:AN59,LTA!J$101:AN$101,LTA!J$103:AN$103)</f>
        <v>382.47999999999996</v>
      </c>
      <c r="U59" s="37">
        <f>SUMPRODUCT(LTA!J59:AN59,LTA!J$102:AN$102,LTA!J$103:AN$103)</f>
        <v>112.16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926.12000000000012</v>
      </c>
      <c r="AB59" s="75">
        <f>-STOA!N59</f>
        <v>0</v>
      </c>
      <c r="AC59">
        <f t="shared" si="0"/>
        <v>26.328128899702904</v>
      </c>
      <c r="AD59">
        <f t="shared" si="1"/>
        <v>2788.3897247044024</v>
      </c>
      <c r="AE59">
        <f>'IDT-1'!B59</f>
        <v>0</v>
      </c>
      <c r="AF59" s="24"/>
      <c r="AG59">
        <f t="shared" si="2"/>
        <v>2788.3897247044024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-87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11.109105082631741</v>
      </c>
      <c r="F60">
        <f>GT_Spot!P60</f>
        <v>0</v>
      </c>
      <c r="G60">
        <f>PPCL_NG!P60</f>
        <v>75.260000000000005</v>
      </c>
      <c r="H60">
        <f>PPCL_Spot!P60</f>
        <v>0</v>
      </c>
      <c r="I60">
        <f>Bawana_NG!P60</f>
        <v>-1.1661129568106312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1199.510989602823</v>
      </c>
      <c r="P60" s="36">
        <v>106.21999999999998</v>
      </c>
      <c r="Q60" s="36">
        <v>32.511216745442276</v>
      </c>
      <c r="R60" s="38">
        <v>47.5</v>
      </c>
      <c r="S60" s="38">
        <v>0</v>
      </c>
      <c r="T60" s="37">
        <f>SUMPRODUCT(LTA!J60:AN60,LTA!J$101:AN$101,LTA!J$103:AN$103)</f>
        <v>383.23</v>
      </c>
      <c r="U60" s="37">
        <f>SUMPRODUCT(LTA!J60:AN60,LTA!J$102:AN$102,LTA!J$103:AN$103)</f>
        <v>114.18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963.77</v>
      </c>
      <c r="AB60" s="75">
        <f>-STOA!N60</f>
        <v>0</v>
      </c>
      <c r="AC60">
        <f t="shared" si="0"/>
        <v>26.843632469958255</v>
      </c>
      <c r="AD60">
        <f t="shared" si="1"/>
        <v>2810.2943660041278</v>
      </c>
      <c r="AE60">
        <f>'IDT-1'!B60</f>
        <v>0</v>
      </c>
      <c r="AF60" s="24"/>
      <c r="AG60">
        <f t="shared" si="2"/>
        <v>2810.2943660041278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-105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11.109105082631741</v>
      </c>
      <c r="F61">
        <f>GT_Spot!P61</f>
        <v>0</v>
      </c>
      <c r="G61">
        <f>PPCL_NG!P61</f>
        <v>75.260000000000005</v>
      </c>
      <c r="H61">
        <f>PPCL_Spot!P61</f>
        <v>0</v>
      </c>
      <c r="I61">
        <f>Bawana_NG!P61</f>
        <v>-1.1661129568106312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1199.8676325554566</v>
      </c>
      <c r="P61" s="36">
        <v>106.21999999999998</v>
      </c>
      <c r="Q61" s="36">
        <v>32.511216745442276</v>
      </c>
      <c r="R61" s="38">
        <v>47.5</v>
      </c>
      <c r="S61" s="38">
        <v>0</v>
      </c>
      <c r="T61" s="37">
        <f>SUMPRODUCT(LTA!J61:AN61,LTA!J$101:AN$101,LTA!J$103:AN$103)</f>
        <v>383.85</v>
      </c>
      <c r="U61" s="37">
        <f>SUMPRODUCT(LTA!J61:AN61,LTA!J$102:AN$102,LTA!J$103:AN$103)</f>
        <v>116.65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993.7</v>
      </c>
      <c r="AB61" s="75">
        <f>-STOA!N61</f>
        <v>0</v>
      </c>
      <c r="AC61">
        <f t="shared" si="0"/>
        <v>27.181737565552403</v>
      </c>
      <c r="AD61">
        <f t="shared" si="1"/>
        <v>2838.3329038611678</v>
      </c>
      <c r="AE61">
        <f>'IDT-1'!B61</f>
        <v>0</v>
      </c>
      <c r="AF61" s="24"/>
      <c r="AG61">
        <f t="shared" si="2"/>
        <v>2838.3329038611678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-110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11.109105082631741</v>
      </c>
      <c r="F62">
        <f>GT_Spot!P62</f>
        <v>0</v>
      </c>
      <c r="G62">
        <f>PPCL_NG!P62</f>
        <v>75.260000000000005</v>
      </c>
      <c r="H62">
        <f>PPCL_Spot!P62</f>
        <v>0</v>
      </c>
      <c r="I62">
        <f>Bawana_NG!P62</f>
        <v>-1.1661129568106312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1199.8676325554566</v>
      </c>
      <c r="P62" s="36">
        <v>106.21999999999998</v>
      </c>
      <c r="Q62" s="36">
        <v>32.511216745442276</v>
      </c>
      <c r="R62" s="38">
        <v>47.5</v>
      </c>
      <c r="S62" s="38">
        <v>0</v>
      </c>
      <c r="T62" s="37">
        <f>SUMPRODUCT(LTA!J62:AN62,LTA!J$101:AN$101,LTA!J$103:AN$103)</f>
        <v>383.97999999999996</v>
      </c>
      <c r="U62" s="37">
        <f>SUMPRODUCT(LTA!J62:AN62,LTA!J$102:AN$102,LTA!J$103:AN$103)</f>
        <v>119.27000000000001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1024.5900000000001</v>
      </c>
      <c r="AB62" s="75">
        <f>-STOA!N62</f>
        <v>0</v>
      </c>
      <c r="AC62">
        <f t="shared" si="0"/>
        <v>27.770747773784851</v>
      </c>
      <c r="AD62">
        <f t="shared" si="1"/>
        <v>2838.3838936529351</v>
      </c>
      <c r="AE62">
        <f>'IDT-1'!B62</f>
        <v>0</v>
      </c>
      <c r="AF62" s="24"/>
      <c r="AG62">
        <f t="shared" si="2"/>
        <v>2838.3838936529351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-143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10.0128</v>
      </c>
      <c r="E63">
        <f>GT_NG!P63</f>
        <v>11.109105082631741</v>
      </c>
      <c r="F63">
        <f>GT_Spot!P63</f>
        <v>0</v>
      </c>
      <c r="G63">
        <f>PPCL_NG!P63</f>
        <v>75.260000000000005</v>
      </c>
      <c r="H63">
        <f>PPCL_Spot!P63</f>
        <v>0</v>
      </c>
      <c r="I63">
        <f>Bawana_NG!P63</f>
        <v>-1.1661129568106312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1202.4865082246108</v>
      </c>
      <c r="P63" s="36">
        <v>106.21999999999998</v>
      </c>
      <c r="Q63" s="36">
        <v>32.511216745442276</v>
      </c>
      <c r="R63" s="38">
        <v>47.5</v>
      </c>
      <c r="S63" s="38">
        <v>0</v>
      </c>
      <c r="T63" s="37">
        <f>SUMPRODUCT(LTA!J63:AN63,LTA!J$101:AN$101,LTA!J$103:AN$103)</f>
        <v>377.37999999999994</v>
      </c>
      <c r="U63" s="37">
        <f>SUMPRODUCT(LTA!J63:AN63,LTA!J$102:AN$102,LTA!J$103:AN$103)</f>
        <v>122.09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1053.7200000000003</v>
      </c>
      <c r="AB63" s="75">
        <f>-STOA!N63</f>
        <v>0</v>
      </c>
      <c r="AC63">
        <f t="shared" si="0"/>
        <v>28.842539739237569</v>
      </c>
      <c r="AD63">
        <f t="shared" si="1"/>
        <v>2772.2809773566369</v>
      </c>
      <c r="AE63">
        <f>'IDT-1'!B63</f>
        <v>0</v>
      </c>
      <c r="AF63" s="24"/>
      <c r="AG63">
        <f t="shared" si="2"/>
        <v>2772.2809773566369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-236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10.0128</v>
      </c>
      <c r="E64">
        <f>GT_NG!P64</f>
        <v>11.109105082631741</v>
      </c>
      <c r="F64">
        <f>GT_Spot!P64</f>
        <v>0</v>
      </c>
      <c r="G64">
        <f>PPCL_NG!P64</f>
        <v>75.17</v>
      </c>
      <c r="H64">
        <f>PPCL_Spot!P64</f>
        <v>0</v>
      </c>
      <c r="I64">
        <f>Bawana_NG!P64</f>
        <v>-1.1661129568106312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1202.4865082246108</v>
      </c>
      <c r="P64" s="36">
        <v>106.21999999999998</v>
      </c>
      <c r="Q64" s="36">
        <v>32.511216745442276</v>
      </c>
      <c r="R64" s="38">
        <v>47.5</v>
      </c>
      <c r="S64" s="38">
        <v>0</v>
      </c>
      <c r="T64" s="37">
        <f>SUMPRODUCT(LTA!J64:AN64,LTA!J$101:AN$101,LTA!J$103:AN$103)</f>
        <v>360.96</v>
      </c>
      <c r="U64" s="37">
        <f>SUMPRODUCT(LTA!J64:AN64,LTA!J$102:AN$102,LTA!J$103:AN$103)</f>
        <v>118.49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1078.7400000000002</v>
      </c>
      <c r="AB64" s="75">
        <f>-STOA!N64</f>
        <v>0</v>
      </c>
      <c r="AC64">
        <f t="shared" si="0"/>
        <v>28.99228526950392</v>
      </c>
      <c r="AD64">
        <f t="shared" si="1"/>
        <v>2765.0412318263702</v>
      </c>
      <c r="AE64">
        <f>'IDT-1'!B64</f>
        <v>0</v>
      </c>
      <c r="AF64" s="24"/>
      <c r="AG64">
        <f t="shared" si="2"/>
        <v>2765.0412318263702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-248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11.109105082631741</v>
      </c>
      <c r="F65">
        <f>GT_Spot!P65</f>
        <v>0</v>
      </c>
      <c r="G65">
        <f>PPCL_NG!P65</f>
        <v>41.132306879504888</v>
      </c>
      <c r="H65">
        <f>PPCL_Spot!P65</f>
        <v>0</v>
      </c>
      <c r="I65">
        <f>Bawana_NG!P65</f>
        <v>-1.1661129568106312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1145.4927598748607</v>
      </c>
      <c r="P65" s="36">
        <v>106.21999999999998</v>
      </c>
      <c r="Q65" s="36">
        <v>32.511216745442276</v>
      </c>
      <c r="R65" s="38">
        <v>47.5</v>
      </c>
      <c r="S65" s="38">
        <v>0</v>
      </c>
      <c r="T65" s="37">
        <f>SUMPRODUCT(LTA!J65:AN65,LTA!J$101:AN$101,LTA!J$103:AN$103)</f>
        <v>339.69000000000005</v>
      </c>
      <c r="U65" s="37">
        <f>SUMPRODUCT(LTA!J65:AN65,LTA!J$102:AN$102,LTA!J$103:AN$103)</f>
        <v>117.36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1093.96</v>
      </c>
      <c r="AB65" s="75">
        <f>-STOA!N65</f>
        <v>0</v>
      </c>
      <c r="AC65">
        <f t="shared" si="0"/>
        <v>30.622778418302644</v>
      </c>
      <c r="AD65">
        <f t="shared" si="1"/>
        <v>2384.1992972073263</v>
      </c>
      <c r="AE65">
        <f>'IDT-1'!B65</f>
        <v>0</v>
      </c>
      <c r="AF65" s="24"/>
      <c r="AG65">
        <f t="shared" si="2"/>
        <v>2384.1992972073263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-529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11.109105082631741</v>
      </c>
      <c r="F66">
        <f>GT_Spot!P66</f>
        <v>0</v>
      </c>
      <c r="G66">
        <f>PPCL_NG!P66</f>
        <v>41.132306879504888</v>
      </c>
      <c r="H66">
        <f>PPCL_Spot!P66</f>
        <v>0</v>
      </c>
      <c r="I66">
        <f>Bawana_NG!P66</f>
        <v>-1.1661129568106312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1085.1534894438969</v>
      </c>
      <c r="P66" s="36">
        <v>106.21999999999998</v>
      </c>
      <c r="Q66" s="36">
        <v>32.511216745442276</v>
      </c>
      <c r="R66" s="38">
        <v>47.5</v>
      </c>
      <c r="S66" s="38">
        <v>0</v>
      </c>
      <c r="T66" s="37">
        <f>SUMPRODUCT(LTA!J66:AN66,LTA!J$101:AN$101,LTA!J$103:AN$103)</f>
        <v>323.50000000000006</v>
      </c>
      <c r="U66" s="37">
        <f>SUMPRODUCT(LTA!J66:AN66,LTA!J$102:AN$102,LTA!J$103:AN$103)</f>
        <v>118.06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1099.52</v>
      </c>
      <c r="AB66" s="75">
        <f>-STOA!N66</f>
        <v>0</v>
      </c>
      <c r="AC66">
        <f t="shared" si="0"/>
        <v>29.471721187178446</v>
      </c>
      <c r="AD66">
        <f t="shared" si="1"/>
        <v>2375.0810840074864</v>
      </c>
      <c r="AE66">
        <f>'IDT-1'!B66</f>
        <v>0</v>
      </c>
      <c r="AF66" s="24"/>
      <c r="AG66">
        <f t="shared" si="2"/>
        <v>2375.0810840074864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-469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12.113667977018444</v>
      </c>
      <c r="F67">
        <f>GT_Spot!P67</f>
        <v>0</v>
      </c>
      <c r="G67">
        <f>PPCL_NG!P67</f>
        <v>41.132306879504888</v>
      </c>
      <c r="H67">
        <f>PPCL_Spot!P67</f>
        <v>0</v>
      </c>
      <c r="I67">
        <f>Bawana_NG!P67</f>
        <v>-1.1661129568106312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1025.0089042607271</v>
      </c>
      <c r="P67" s="36">
        <v>106.21999999999998</v>
      </c>
      <c r="Q67" s="36">
        <v>32.795569962182604</v>
      </c>
      <c r="R67" s="38">
        <v>47.5</v>
      </c>
      <c r="S67" s="38">
        <v>0</v>
      </c>
      <c r="T67" s="37">
        <f>SUMPRODUCT(LTA!J67:AN67,LTA!J$101:AN$101,LTA!J$103:AN$103)</f>
        <v>307.89999999999998</v>
      </c>
      <c r="U67" s="37">
        <f>SUMPRODUCT(LTA!J67:AN67,LTA!J$102:AN$102,LTA!J$103:AN$103)</f>
        <v>118.89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1095.2199999999998</v>
      </c>
      <c r="AB67" s="75">
        <f>-STOA!N67</f>
        <v>0</v>
      </c>
      <c r="AC67">
        <f t="shared" si="0"/>
        <v>28.537387728722994</v>
      </c>
      <c r="AD67">
        <f t="shared" si="1"/>
        <v>2326.0897483938998</v>
      </c>
      <c r="AE67">
        <f>'IDT-1'!B67</f>
        <v>0</v>
      </c>
      <c r="AF67" s="24"/>
      <c r="AG67">
        <f t="shared" si="2"/>
        <v>2326.0897483938998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-441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12.113667977018444</v>
      </c>
      <c r="F68">
        <f>GT_Spot!P68</f>
        <v>0</v>
      </c>
      <c r="G68">
        <f>PPCL_NG!P68</f>
        <v>38.847320874422458</v>
      </c>
      <c r="H68">
        <f>PPCL_Spot!P68</f>
        <v>0</v>
      </c>
      <c r="I68">
        <f>Bawana_NG!P68</f>
        <v>-1.1661129568106312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945.70032159127754</v>
      </c>
      <c r="P68" s="36">
        <v>106.21999999999998</v>
      </c>
      <c r="Q68" s="36">
        <v>31.69</v>
      </c>
      <c r="R68" s="38">
        <v>47.5</v>
      </c>
      <c r="S68" s="38">
        <v>0</v>
      </c>
      <c r="T68" s="37">
        <f>SUMPRODUCT(LTA!J68:AN68,LTA!J$101:AN$101,LTA!J$103:AN$103)</f>
        <v>290.25</v>
      </c>
      <c r="U68" s="37">
        <f>SUMPRODUCT(LTA!J68:AN68,LTA!J$102:AN$102,LTA!J$103:AN$103)</f>
        <v>121.52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1095.48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26.756422046411593</v>
      </c>
      <c r="AD68">
        <f t="shared" ref="AD68:AD98" si="4">SUM(B68:AB68,AI68:AR68)-AC68</f>
        <v>2334.4115754394966</v>
      </c>
      <c r="AE68">
        <f>'IDT-1'!B68</f>
        <v>0</v>
      </c>
      <c r="AF68" s="24"/>
      <c r="AG68">
        <f t="shared" ref="AG68:AG98" si="5">SUM(AD68:AF68)+AT68</f>
        <v>2334.4115754394966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-337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12.113667977018444</v>
      </c>
      <c r="F69">
        <f>GT_Spot!P69</f>
        <v>0</v>
      </c>
      <c r="G69">
        <f>PPCL_NG!P69</f>
        <v>38.847320874422458</v>
      </c>
      <c r="H69">
        <f>PPCL_Spot!P69</f>
        <v>0</v>
      </c>
      <c r="I69">
        <f>Bawana_NG!P69</f>
        <v>-1.1661129568106312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939.43328832328518</v>
      </c>
      <c r="P69" s="36">
        <v>106.21999999999998</v>
      </c>
      <c r="Q69" s="36">
        <v>14.48</v>
      </c>
      <c r="R69" s="38">
        <v>47.295154185022021</v>
      </c>
      <c r="S69" s="38">
        <v>0</v>
      </c>
      <c r="T69" s="37">
        <f>SUMPRODUCT(LTA!J69:AN69,LTA!J$101:AN$101,LTA!J$103:AN$103)</f>
        <v>269.75</v>
      </c>
      <c r="U69" s="37">
        <f>SUMPRODUCT(LTA!J69:AN69,LTA!J$102:AN$102,LTA!J$103:AN$103)</f>
        <v>124.61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1084.75</v>
      </c>
      <c r="AB69" s="75">
        <f>-STOA!N69</f>
        <v>0</v>
      </c>
      <c r="AC69">
        <f t="shared" si="3"/>
        <v>25.527992416050463</v>
      </c>
      <c r="AD69">
        <f t="shared" si="4"/>
        <v>2370.818125986887</v>
      </c>
      <c r="AE69">
        <f>'IDT-1'!B69</f>
        <v>0</v>
      </c>
      <c r="AF69" s="24"/>
      <c r="AG69">
        <f t="shared" si="5"/>
        <v>2370.818125986887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-250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12.113667977018444</v>
      </c>
      <c r="F70">
        <f>GT_Spot!P70</f>
        <v>0</v>
      </c>
      <c r="G70">
        <f>PPCL_NG!P70</f>
        <v>38.847320874422458</v>
      </c>
      <c r="H70">
        <f>PPCL_Spot!P70</f>
        <v>0</v>
      </c>
      <c r="I70">
        <f>Bawana_NG!P70</f>
        <v>-1.1661129568106312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939.65403533797439</v>
      </c>
      <c r="P70" s="36">
        <v>106.21999999999998</v>
      </c>
      <c r="Q70" s="36">
        <v>14.48</v>
      </c>
      <c r="R70" s="38">
        <v>42.68</v>
      </c>
      <c r="S70" s="38">
        <v>0</v>
      </c>
      <c r="T70" s="37">
        <f>SUMPRODUCT(LTA!J70:AN70,LTA!J$101:AN$101,LTA!J$103:AN$103)</f>
        <v>244.24</v>
      </c>
      <c r="U70" s="37">
        <f>SUMPRODUCT(LTA!J70:AN70,LTA!J$102:AN$102,LTA!J$103:AN$103)</f>
        <v>126.78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1083.48</v>
      </c>
      <c r="AB70" s="75">
        <f>-STOA!N70</f>
        <v>0</v>
      </c>
      <c r="AC70">
        <f t="shared" si="3"/>
        <v>24.97977542471909</v>
      </c>
      <c r="AD70">
        <f t="shared" si="4"/>
        <v>2375.3619358078854</v>
      </c>
      <c r="AE70">
        <f>'IDT-1'!B70</f>
        <v>0</v>
      </c>
      <c r="AF70" s="24"/>
      <c r="AG70">
        <f t="shared" si="5"/>
        <v>2375.3619358078854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-217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9.3035599999999992</v>
      </c>
      <c r="E71">
        <f>GT_NG!P71</f>
        <v>12.113667977018444</v>
      </c>
      <c r="F71">
        <f>GT_Spot!P71</f>
        <v>0</v>
      </c>
      <c r="G71">
        <f>PPCL_NG!P71</f>
        <v>38.847320874422458</v>
      </c>
      <c r="H71">
        <f>PPCL_Spot!P71</f>
        <v>0</v>
      </c>
      <c r="I71">
        <f>Bawana_NG!P71</f>
        <v>-1.1661129568106312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943.86276146955606</v>
      </c>
      <c r="P71" s="36">
        <v>106.21999999999998</v>
      </c>
      <c r="Q71" s="36">
        <v>14.480000000000002</v>
      </c>
      <c r="R71" s="38">
        <v>39.46</v>
      </c>
      <c r="S71" s="38">
        <v>0</v>
      </c>
      <c r="T71" s="37">
        <f>SUMPRODUCT(LTA!J71:AN71,LTA!J$101:AN$101,LTA!J$103:AN$103)</f>
        <v>219.23000000000002</v>
      </c>
      <c r="U71" s="37">
        <f>SUMPRODUCT(LTA!J71:AN71,LTA!J$102:AN$102,LTA!J$103:AN$103)</f>
        <v>127.89999999999999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1060.6400000000001</v>
      </c>
      <c r="AB71" s="75">
        <f>-STOA!N71</f>
        <v>0</v>
      </c>
      <c r="AC71">
        <f t="shared" si="3"/>
        <v>23.638807512846501</v>
      </c>
      <c r="AD71">
        <f t="shared" si="4"/>
        <v>2435.25238985134</v>
      </c>
      <c r="AE71">
        <f>'IDT-1'!B71</f>
        <v>0</v>
      </c>
      <c r="AF71" s="24"/>
      <c r="AG71">
        <f t="shared" si="5"/>
        <v>2435.25238985134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-112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9.8041999999999998</v>
      </c>
      <c r="E72">
        <f>GT_NG!P72</f>
        <v>12.113667977018444</v>
      </c>
      <c r="F72">
        <f>GT_Spot!P72</f>
        <v>0</v>
      </c>
      <c r="G72">
        <f>PPCL_NG!P72</f>
        <v>38.03</v>
      </c>
      <c r="H72">
        <f>PPCL_Spot!P72</f>
        <v>0</v>
      </c>
      <c r="I72">
        <f>Bawana_NG!P72</f>
        <v>-1.1661129568106312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946.10072009832663</v>
      </c>
      <c r="P72" s="36">
        <v>106.21999999999998</v>
      </c>
      <c r="Q72" s="36">
        <v>14.480000000000002</v>
      </c>
      <c r="R72" s="38">
        <v>36.86</v>
      </c>
      <c r="S72" s="38">
        <v>0</v>
      </c>
      <c r="T72" s="37">
        <f>SUMPRODUCT(LTA!J72:AN72,LTA!J$101:AN$101,LTA!J$103:AN$103)</f>
        <v>195.62</v>
      </c>
      <c r="U72" s="37">
        <f>SUMPRODUCT(LTA!J72:AN72,LTA!J$102:AN$102,LTA!J$103:AN$103)</f>
        <v>128.62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1051.73</v>
      </c>
      <c r="AB72" s="75">
        <f>-STOA!N72</f>
        <v>0</v>
      </c>
      <c r="AC72">
        <f t="shared" si="3"/>
        <v>22.988991528674749</v>
      </c>
      <c r="AD72">
        <f t="shared" si="4"/>
        <v>2444.4234835898592</v>
      </c>
      <c r="AE72">
        <f>'IDT-1'!B72</f>
        <v>0</v>
      </c>
      <c r="AF72" s="24"/>
      <c r="AG72">
        <f t="shared" si="5"/>
        <v>2444.4234835898592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-71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9.8041999999999998</v>
      </c>
      <c r="E73">
        <f>GT_NG!P73</f>
        <v>12.113667977018444</v>
      </c>
      <c r="F73">
        <f>GT_Spot!P73</f>
        <v>0</v>
      </c>
      <c r="G73">
        <f>PPCL_NG!P73</f>
        <v>36.982550520725567</v>
      </c>
      <c r="H73">
        <f>PPCL_Spot!P73</f>
        <v>0</v>
      </c>
      <c r="I73">
        <f>Bawana_NG!P73</f>
        <v>-1.1661129568106312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942.52071895870279</v>
      </c>
      <c r="P73" s="36">
        <v>106.21999999999998</v>
      </c>
      <c r="Q73" s="36">
        <v>14.480000000000002</v>
      </c>
      <c r="R73" s="38">
        <v>29.47</v>
      </c>
      <c r="S73" s="38">
        <v>0</v>
      </c>
      <c r="T73" s="37">
        <f>SUMPRODUCT(LTA!J73:AN73,LTA!J$101:AN$101,LTA!J$103:AN$103)</f>
        <v>170.04000000000002</v>
      </c>
      <c r="U73" s="37">
        <f>SUMPRODUCT(LTA!J73:AN73,LTA!J$102:AN$102,LTA!J$103:AN$103)</f>
        <v>127.83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1059.1000000000001</v>
      </c>
      <c r="AB73" s="75">
        <f>-STOA!N73</f>
        <v>0</v>
      </c>
      <c r="AC73">
        <f t="shared" si="3"/>
        <v>23.13330995677163</v>
      </c>
      <c r="AD73">
        <f t="shared" si="4"/>
        <v>2366.2617145428649</v>
      </c>
      <c r="AE73">
        <f>'IDT-1'!B73</f>
        <v>0</v>
      </c>
      <c r="AF73" s="24"/>
      <c r="AG73">
        <f t="shared" si="5"/>
        <v>2366.2617145428649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-118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9.8041999999999998</v>
      </c>
      <c r="E74">
        <f>GT_NG!P74</f>
        <v>12.113667977018444</v>
      </c>
      <c r="F74">
        <f>GT_Spot!P74</f>
        <v>0</v>
      </c>
      <c r="G74">
        <f>PPCL_NG!P74</f>
        <v>38.9</v>
      </c>
      <c r="H74">
        <f>PPCL_Spot!P74</f>
        <v>0</v>
      </c>
      <c r="I74">
        <f>Bawana_NG!P74</f>
        <v>-1.1661129568106312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945.60405441938838</v>
      </c>
      <c r="P74" s="36">
        <v>106.21999999999998</v>
      </c>
      <c r="Q74" s="36">
        <v>14.480000000000002</v>
      </c>
      <c r="R74" s="38">
        <v>19.989999999999998</v>
      </c>
      <c r="S74" s="38">
        <v>0</v>
      </c>
      <c r="T74" s="37">
        <f>SUMPRODUCT(LTA!J74:AN74,LTA!J$101:AN$101,LTA!J$103:AN$103)</f>
        <v>144.22</v>
      </c>
      <c r="U74" s="37">
        <f>SUMPRODUCT(LTA!J74:AN74,LTA!J$102:AN$102,LTA!J$103:AN$103)</f>
        <v>129.66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1055.6000000000001</v>
      </c>
      <c r="AB74" s="75">
        <f>-STOA!N74</f>
        <v>0</v>
      </c>
      <c r="AC74">
        <f t="shared" si="3"/>
        <v>22.612271421144008</v>
      </c>
      <c r="AD74">
        <f t="shared" si="4"/>
        <v>2361.8135380184522</v>
      </c>
      <c r="AE74">
        <f>'IDT-1'!B74</f>
        <v>0</v>
      </c>
      <c r="AF74" s="24"/>
      <c r="AG74">
        <f t="shared" si="5"/>
        <v>2361.8135380184522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-91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9.8041999999999998</v>
      </c>
      <c r="E75">
        <f>GT_NG!P75</f>
        <v>10.001813236627381</v>
      </c>
      <c r="F75">
        <f>GT_Spot!P75</f>
        <v>0</v>
      </c>
      <c r="G75">
        <f>PPCL_NG!P75</f>
        <v>38.9</v>
      </c>
      <c r="H75">
        <f>PPCL_Spot!P75</f>
        <v>0</v>
      </c>
      <c r="I75">
        <f>Bawana_NG!P75</f>
        <v>-1.1661129568106312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1023.5150222354201</v>
      </c>
      <c r="P75" s="36">
        <v>106.21999999999998</v>
      </c>
      <c r="Q75" s="36">
        <v>32.505019151218022</v>
      </c>
      <c r="R75" s="38">
        <v>0</v>
      </c>
      <c r="S75" s="38">
        <v>0</v>
      </c>
      <c r="T75" s="37">
        <f>SUMPRODUCT(LTA!J75:AN75,LTA!J$101:AN$101,LTA!J$103:AN$103)</f>
        <v>125.97</v>
      </c>
      <c r="U75" s="37">
        <f>SUMPRODUCT(LTA!J75:AN75,LTA!J$102:AN$102,LTA!J$103:AN$103)</f>
        <v>128.6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1070.4000000000001</v>
      </c>
      <c r="AB75" s="75">
        <f>-STOA!N75</f>
        <v>0</v>
      </c>
      <c r="AC75">
        <f t="shared" si="3"/>
        <v>23.985842751649162</v>
      </c>
      <c r="AD75">
        <f t="shared" si="4"/>
        <v>2343.7640989148058</v>
      </c>
      <c r="AE75">
        <f>'IDT-1'!B75</f>
        <v>0</v>
      </c>
      <c r="AF75" s="24"/>
      <c r="AG75">
        <f t="shared" si="5"/>
        <v>2343.7640989148058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-177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9.8041999999999998</v>
      </c>
      <c r="E76">
        <f>GT_NG!P76</f>
        <v>10.001813236627381</v>
      </c>
      <c r="F76">
        <f>GT_Spot!P76</f>
        <v>0</v>
      </c>
      <c r="G76">
        <f>PPCL_NG!P76</f>
        <v>38.9</v>
      </c>
      <c r="H76">
        <f>PPCL_Spot!P76</f>
        <v>0</v>
      </c>
      <c r="I76">
        <f>Bawana_NG!P76</f>
        <v>-1.1661129568106312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1079.1389035812788</v>
      </c>
      <c r="P76" s="36">
        <v>106.21999999999998</v>
      </c>
      <c r="Q76" s="36">
        <v>32.505019151218022</v>
      </c>
      <c r="R76" s="38">
        <v>0</v>
      </c>
      <c r="S76" s="38">
        <v>0</v>
      </c>
      <c r="T76" s="37">
        <f>SUMPRODUCT(LTA!J76:AN76,LTA!J$101:AN$101,LTA!J$103:AN$103)</f>
        <v>107.05</v>
      </c>
      <c r="U76" s="37">
        <f>SUMPRODUCT(LTA!J76:AN76,LTA!J$102:AN$102,LTA!J$103:AN$103)</f>
        <v>129.38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1049.8800000000001</v>
      </c>
      <c r="AB76" s="75">
        <f>-STOA!N76</f>
        <v>0</v>
      </c>
      <c r="AC76">
        <f t="shared" si="3"/>
        <v>24.410346860680772</v>
      </c>
      <c r="AD76">
        <f t="shared" si="4"/>
        <v>2329.3034761516328</v>
      </c>
      <c r="AE76">
        <f>'IDT-1'!B76</f>
        <v>0</v>
      </c>
      <c r="AF76" s="24"/>
      <c r="AG76">
        <f t="shared" si="5"/>
        <v>2329.3034761516328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-208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9.8041999999999998</v>
      </c>
      <c r="E77">
        <f>GT_NG!P77</f>
        <v>10.001813236627381</v>
      </c>
      <c r="F77">
        <f>GT_Spot!P77</f>
        <v>0</v>
      </c>
      <c r="G77">
        <f>PPCL_NG!P77</f>
        <v>38.9</v>
      </c>
      <c r="H77">
        <f>PPCL_Spot!P77</f>
        <v>0</v>
      </c>
      <c r="I77">
        <f>Bawana_NG!P77</f>
        <v>-1.1661129568106312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1018.3576861266672</v>
      </c>
      <c r="P77" s="36">
        <v>106.21999999999998</v>
      </c>
      <c r="Q77" s="36">
        <v>32.511216745442276</v>
      </c>
      <c r="R77" s="38">
        <v>0</v>
      </c>
      <c r="S77" s="38">
        <v>0</v>
      </c>
      <c r="T77" s="37">
        <f>SUMPRODUCT(LTA!J77:AN77,LTA!J$101:AN$101,LTA!J$103:AN$103)</f>
        <v>93.399999999999991</v>
      </c>
      <c r="U77" s="37">
        <f>SUMPRODUCT(LTA!J77:AN77,LTA!J$102:AN$102,LTA!J$103:AN$103)</f>
        <v>130.06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1025.1399999999999</v>
      </c>
      <c r="AB77" s="75">
        <f>-STOA!N77</f>
        <v>0</v>
      </c>
      <c r="AC77">
        <f t="shared" si="3"/>
        <v>23.055381672188616</v>
      </c>
      <c r="AD77">
        <f t="shared" si="4"/>
        <v>2287.1734214797375</v>
      </c>
      <c r="AE77">
        <f>'IDT-1'!B77</f>
        <v>0</v>
      </c>
      <c r="AF77" s="24"/>
      <c r="AG77">
        <f t="shared" si="5"/>
        <v>2287.1734214797375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-153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9.8041999999999998</v>
      </c>
      <c r="E78">
        <f>GT_NG!P78</f>
        <v>10.001813236627381</v>
      </c>
      <c r="F78">
        <f>GT_Spot!P78</f>
        <v>0</v>
      </c>
      <c r="G78">
        <f>PPCL_NG!P78</f>
        <v>38.9</v>
      </c>
      <c r="H78">
        <f>PPCL_Spot!P78</f>
        <v>0</v>
      </c>
      <c r="I78">
        <f>Bawana_NG!P78</f>
        <v>-1.1661129568106312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1002.5722247260979</v>
      </c>
      <c r="P78" s="36">
        <v>106.21999999999998</v>
      </c>
      <c r="Q78" s="36">
        <v>32.511216745442276</v>
      </c>
      <c r="R78" s="38">
        <v>0</v>
      </c>
      <c r="S78" s="38">
        <v>0</v>
      </c>
      <c r="T78" s="37">
        <f>SUMPRODUCT(LTA!J78:AN78,LTA!J$101:AN$101,LTA!J$103:AN$103)</f>
        <v>83.169999999999987</v>
      </c>
      <c r="U78" s="37">
        <f>SUMPRODUCT(LTA!J78:AN78,LTA!J$102:AN$102,LTA!J$103:AN$103)</f>
        <v>131.12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1019.11</v>
      </c>
      <c r="AB78" s="75">
        <f>-STOA!N78</f>
        <v>0</v>
      </c>
      <c r="AC78">
        <f t="shared" si="3"/>
        <v>22.498609531153363</v>
      </c>
      <c r="AD78">
        <f t="shared" si="4"/>
        <v>2288.7447322202038</v>
      </c>
      <c r="AE78">
        <f>'IDT-1'!B78</f>
        <v>0</v>
      </c>
      <c r="AF78" s="24"/>
      <c r="AG78">
        <f t="shared" si="5"/>
        <v>2288.7447322202038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-121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10.0128</v>
      </c>
      <c r="E79">
        <f>GT_NG!P79</f>
        <v>10.001813236627381</v>
      </c>
      <c r="F79">
        <f>GT_Spot!P79</f>
        <v>0</v>
      </c>
      <c r="G79">
        <f>PPCL_NG!P79</f>
        <v>38.9</v>
      </c>
      <c r="H79">
        <f>PPCL_Spot!P79</f>
        <v>0</v>
      </c>
      <c r="I79">
        <f>Bawana_NG!P79</f>
        <v>-1.1661129568106312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982.97262381928783</v>
      </c>
      <c r="P79" s="36">
        <v>106.21999999999998</v>
      </c>
      <c r="Q79" s="36">
        <v>32.511216745442276</v>
      </c>
      <c r="R79" s="38">
        <v>0</v>
      </c>
      <c r="S79" s="38">
        <v>0</v>
      </c>
      <c r="T79" s="37">
        <f>SUMPRODUCT(LTA!J79:AN79,LTA!J$101:AN$101,LTA!J$103:AN$103)</f>
        <v>75.72</v>
      </c>
      <c r="U79" s="37">
        <f>SUMPRODUCT(LTA!J79:AN79,LTA!J$102:AN$102,LTA!J$103:AN$103)</f>
        <v>130.03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1003.4700000000001</v>
      </c>
      <c r="AB79" s="75">
        <f>-STOA!N79</f>
        <v>0</v>
      </c>
      <c r="AC79">
        <f t="shared" si="3"/>
        <v>21.822206514940984</v>
      </c>
      <c r="AD79">
        <f t="shared" si="4"/>
        <v>2278.8501343296057</v>
      </c>
      <c r="AE79">
        <f>'IDT-1'!B79</f>
        <v>0</v>
      </c>
      <c r="AF79" s="24"/>
      <c r="AG79">
        <f t="shared" si="5"/>
        <v>2278.8501343296057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-88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10.0128</v>
      </c>
      <c r="E80">
        <f>GT_NG!P80</f>
        <v>10.001813236627381</v>
      </c>
      <c r="F80">
        <f>GT_Spot!P80</f>
        <v>0</v>
      </c>
      <c r="G80">
        <f>PPCL_NG!P80</f>
        <v>38.9</v>
      </c>
      <c r="H80">
        <f>PPCL_Spot!P80</f>
        <v>0</v>
      </c>
      <c r="I80">
        <f>Bawana_NG!P80</f>
        <v>-1.1661129568106312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1076.2457438172573</v>
      </c>
      <c r="P80" s="36">
        <v>106.21999999999998</v>
      </c>
      <c r="Q80" s="36">
        <v>32.511216745442276</v>
      </c>
      <c r="R80" s="38">
        <v>0</v>
      </c>
      <c r="S80" s="38">
        <v>0</v>
      </c>
      <c r="T80" s="37">
        <f>SUMPRODUCT(LTA!J80:AN80,LTA!J$101:AN$101,LTA!J$103:AN$103)</f>
        <v>70.56</v>
      </c>
      <c r="U80" s="37">
        <f>SUMPRODUCT(LTA!J80:AN80,LTA!J$102:AN$102,LTA!J$103:AN$103)</f>
        <v>130.01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1024.8</v>
      </c>
      <c r="AB80" s="75">
        <f>-STOA!N80</f>
        <v>0</v>
      </c>
      <c r="AC80">
        <f t="shared" si="3"/>
        <v>23.237914474555076</v>
      </c>
      <c r="AD80">
        <f t="shared" si="4"/>
        <v>2335.8575463679613</v>
      </c>
      <c r="AE80">
        <f>'IDT-1'!B80</f>
        <v>0</v>
      </c>
      <c r="AF80" s="24"/>
      <c r="AG80">
        <f t="shared" si="5"/>
        <v>2335.8575463679613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-139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10.0128</v>
      </c>
      <c r="E81">
        <f>GT_NG!P81</f>
        <v>10.001813236627381</v>
      </c>
      <c r="F81">
        <f>GT_Spot!P81</f>
        <v>0</v>
      </c>
      <c r="G81">
        <f>PPCL_NG!P81</f>
        <v>38.9</v>
      </c>
      <c r="H81">
        <f>PPCL_Spot!P81</f>
        <v>0</v>
      </c>
      <c r="I81">
        <f>Bawana_NG!P81</f>
        <v>-1.1661129568106312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1139.7404945782919</v>
      </c>
      <c r="P81" s="36">
        <v>106.21999999999998</v>
      </c>
      <c r="Q81" s="36">
        <v>32.511216745442276</v>
      </c>
      <c r="R81" s="38">
        <v>0</v>
      </c>
      <c r="S81" s="38">
        <v>0</v>
      </c>
      <c r="T81" s="37">
        <f>SUMPRODUCT(LTA!J81:AN81,LTA!J$101:AN$101,LTA!J$103:AN$103)</f>
        <v>66.94</v>
      </c>
      <c r="U81" s="37">
        <f>SUMPRODUCT(LTA!J81:AN81,LTA!J$102:AN$102,LTA!J$103:AN$103)</f>
        <v>131.4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1057.7200000000003</v>
      </c>
      <c r="AB81" s="75">
        <f>-STOA!N81</f>
        <v>0</v>
      </c>
      <c r="AC81">
        <f t="shared" si="3"/>
        <v>24.617184187628297</v>
      </c>
      <c r="AD81">
        <f t="shared" si="4"/>
        <v>2366.6630274159224</v>
      </c>
      <c r="AE81">
        <f>'IDT-1'!B81</f>
        <v>0</v>
      </c>
      <c r="AF81" s="24"/>
      <c r="AG81">
        <f t="shared" si="5"/>
        <v>2366.6630274159224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-201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10.0128</v>
      </c>
      <c r="E82">
        <f>GT_NG!P82</f>
        <v>10.001813236627381</v>
      </c>
      <c r="F82">
        <f>GT_Spot!P82</f>
        <v>0</v>
      </c>
      <c r="G82">
        <f>PPCL_NG!P82</f>
        <v>38.9</v>
      </c>
      <c r="H82">
        <f>PPCL_Spot!P82</f>
        <v>0</v>
      </c>
      <c r="I82">
        <f>Bawana_NG!P82</f>
        <v>-1.1661129568106312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1216.9721991685049</v>
      </c>
      <c r="P82" s="36">
        <v>106.21999999999998</v>
      </c>
      <c r="Q82" s="36">
        <v>32.511216745442276</v>
      </c>
      <c r="R82" s="38">
        <v>0</v>
      </c>
      <c r="S82" s="38">
        <v>0</v>
      </c>
      <c r="T82" s="37">
        <f>SUMPRODUCT(LTA!J82:AN82,LTA!J$101:AN$101,LTA!J$103:AN$103)</f>
        <v>66.17</v>
      </c>
      <c r="U82" s="37">
        <f>SUMPRODUCT(LTA!J82:AN82,LTA!J$102:AN$102,LTA!J$103:AN$103)</f>
        <v>138.24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1093.0100000000002</v>
      </c>
      <c r="AB82" s="75">
        <f>-STOA!N82</f>
        <v>0</v>
      </c>
      <c r="AC82">
        <f t="shared" si="3"/>
        <v>26.31777262466462</v>
      </c>
      <c r="AD82">
        <f t="shared" si="4"/>
        <v>2409.5541435690998</v>
      </c>
      <c r="AE82">
        <f>'IDT-1'!B82</f>
        <v>0</v>
      </c>
      <c r="AF82" s="24"/>
      <c r="AG82">
        <f t="shared" si="5"/>
        <v>2409.5541435690998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-275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10.0128</v>
      </c>
      <c r="E83">
        <f>GT_NG!P83</f>
        <v>10.001813236627381</v>
      </c>
      <c r="F83">
        <f>GT_Spot!P83</f>
        <v>0</v>
      </c>
      <c r="G83">
        <f>PPCL_NG!P83</f>
        <v>42.082805520368019</v>
      </c>
      <c r="H83">
        <f>PPCL_Spot!P83</f>
        <v>0</v>
      </c>
      <c r="I83">
        <f>Bawana_NG!P83</f>
        <v>-1.1661129568106312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1234.3288444173875</v>
      </c>
      <c r="P83" s="36">
        <v>106.21999999999998</v>
      </c>
      <c r="Q83" s="36">
        <v>32.511216745442276</v>
      </c>
      <c r="R83" s="38">
        <v>0</v>
      </c>
      <c r="S83" s="38">
        <v>0</v>
      </c>
      <c r="T83" s="37">
        <f>SUMPRODUCT(LTA!J83:AN83,LTA!J$101:AN$101,LTA!J$103:AN$103)</f>
        <v>63.53</v>
      </c>
      <c r="U83" s="37">
        <f>SUMPRODUCT(LTA!J83:AN83,LTA!J$102:AN$102,LTA!J$103:AN$103)</f>
        <v>137.88000000000002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1219.3700000000001</v>
      </c>
      <c r="AB83" s="75">
        <f>-STOA!N83</f>
        <v>0</v>
      </c>
      <c r="AC83">
        <f t="shared" si="3"/>
        <v>28.294337993209652</v>
      </c>
      <c r="AD83">
        <f t="shared" si="4"/>
        <v>2471.4770289698049</v>
      </c>
      <c r="AE83">
        <f>'IDT-1'!B83</f>
        <v>0</v>
      </c>
      <c r="AF83" s="24"/>
      <c r="AG83">
        <f t="shared" si="5"/>
        <v>2471.4770289698049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-355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10.0128</v>
      </c>
      <c r="E84">
        <f>GT_NG!P84</f>
        <v>10.001813236627381</v>
      </c>
      <c r="F84">
        <f>GT_Spot!P84</f>
        <v>0</v>
      </c>
      <c r="G84">
        <f>PPCL_NG!P84</f>
        <v>42.082805520368019</v>
      </c>
      <c r="H84">
        <f>PPCL_Spot!P84</f>
        <v>0</v>
      </c>
      <c r="I84">
        <f>Bawana_NG!P84</f>
        <v>-1.1661129568106312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1234.3288444173875</v>
      </c>
      <c r="P84" s="36">
        <v>106.21999999999998</v>
      </c>
      <c r="Q84" s="36">
        <v>32.511216745442276</v>
      </c>
      <c r="R84" s="38">
        <v>0</v>
      </c>
      <c r="S84" s="38">
        <v>0</v>
      </c>
      <c r="T84" s="37">
        <f>SUMPRODUCT(LTA!J84:AN84,LTA!J$101:AN$101,LTA!J$103:AN$103)</f>
        <v>63.400000000000006</v>
      </c>
      <c r="U84" s="37">
        <f>SUMPRODUCT(LTA!J84:AN84,LTA!J$102:AN$102,LTA!J$103:AN$103)</f>
        <v>137.63000000000002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1250.2600000000002</v>
      </c>
      <c r="AB84" s="75">
        <f>-STOA!N84</f>
        <v>0</v>
      </c>
      <c r="AC84">
        <f t="shared" si="3"/>
        <v>28.545069738165264</v>
      </c>
      <c r="AD84">
        <f t="shared" si="4"/>
        <v>2503.7362972248497</v>
      </c>
      <c r="AE84">
        <f>'IDT-1'!B84</f>
        <v>0</v>
      </c>
      <c r="AF84" s="24"/>
      <c r="AG84">
        <f t="shared" si="5"/>
        <v>2503.7362972248497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-353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10.0128</v>
      </c>
      <c r="E85">
        <f>GT_NG!P85</f>
        <v>10.299486249622243</v>
      </c>
      <c r="F85">
        <f>GT_Spot!P85</f>
        <v>0</v>
      </c>
      <c r="G85">
        <f>PPCL_NG!P85</f>
        <v>42.082805520368019</v>
      </c>
      <c r="H85">
        <f>PPCL_Spot!P85</f>
        <v>0</v>
      </c>
      <c r="I85">
        <f>Bawana_NG!P85</f>
        <v>-1.1661129568106312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1227.9603454960306</v>
      </c>
      <c r="P85" s="36">
        <v>106.21999999999998</v>
      </c>
      <c r="Q85" s="36">
        <v>32.511216745442276</v>
      </c>
      <c r="R85" s="38">
        <v>0</v>
      </c>
      <c r="S85" s="38">
        <v>0</v>
      </c>
      <c r="T85" s="37">
        <f>SUMPRODUCT(LTA!J85:AN85,LTA!J$101:AN$101,LTA!J$103:AN$103)</f>
        <v>64.400000000000006</v>
      </c>
      <c r="U85" s="37">
        <f>SUMPRODUCT(LTA!J85:AN85,LTA!J$102:AN$102,LTA!J$103:AN$103)</f>
        <v>137.26000000000002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1280.6600000000001</v>
      </c>
      <c r="AB85" s="75">
        <f>-STOA!N85</f>
        <v>0</v>
      </c>
      <c r="AC85">
        <f t="shared" si="3"/>
        <v>28.587147919727773</v>
      </c>
      <c r="AD85">
        <f t="shared" si="4"/>
        <v>2548.653393134925</v>
      </c>
      <c r="AE85">
        <f>'IDT-1'!B85</f>
        <v>0</v>
      </c>
      <c r="AF85" s="24"/>
      <c r="AG85">
        <f t="shared" si="5"/>
        <v>2548.653393134925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-333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10.0128</v>
      </c>
      <c r="E86">
        <f>GT_NG!P86</f>
        <v>10.653184619900205</v>
      </c>
      <c r="F86">
        <f>GT_Spot!P86</f>
        <v>0</v>
      </c>
      <c r="G86">
        <f>PPCL_NG!P86</f>
        <v>42.082805520368019</v>
      </c>
      <c r="H86">
        <f>PPCL_Spot!P86</f>
        <v>0</v>
      </c>
      <c r="I86">
        <f>Bawana_NG!P86</f>
        <v>-1.1661129568106312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1225.503641994693</v>
      </c>
      <c r="P86" s="36">
        <v>106.21999999999998</v>
      </c>
      <c r="Q86" s="36">
        <v>32.511216745442276</v>
      </c>
      <c r="R86" s="38">
        <v>0</v>
      </c>
      <c r="S86" s="38">
        <v>0</v>
      </c>
      <c r="T86" s="37">
        <f>SUMPRODUCT(LTA!J86:AN86,LTA!J$101:AN$101,LTA!J$103:AN$103)</f>
        <v>65.37</v>
      </c>
      <c r="U86" s="37">
        <f>SUMPRODUCT(LTA!J86:AN86,LTA!J$102:AN$102,LTA!J$103:AN$103)</f>
        <v>138.37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1258.22</v>
      </c>
      <c r="AB86" s="75">
        <f>-STOA!N86</f>
        <v>0</v>
      </c>
      <c r="AC86">
        <f t="shared" si="3"/>
        <v>27.93668897094248</v>
      </c>
      <c r="AD86">
        <f t="shared" si="4"/>
        <v>2577.8408469526503</v>
      </c>
      <c r="AE86">
        <f>'IDT-1'!B86</f>
        <v>10</v>
      </c>
      <c r="AF86" s="24"/>
      <c r="AG86">
        <f t="shared" si="5"/>
        <v>2587.8408469526503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-282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10.0128</v>
      </c>
      <c r="E87">
        <f>GT_NG!P87</f>
        <v>10.653184619900205</v>
      </c>
      <c r="F87">
        <f>GT_Spot!P87</f>
        <v>0</v>
      </c>
      <c r="G87">
        <f>PPCL_NG!P87</f>
        <v>42.082805520368019</v>
      </c>
      <c r="H87">
        <f>PPCL_Spot!P87</f>
        <v>0</v>
      </c>
      <c r="I87">
        <f>Bawana_NG!P87</f>
        <v>-1.1661129568106312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1225.4979937103967</v>
      </c>
      <c r="P87" s="36">
        <v>106.21999999999998</v>
      </c>
      <c r="Q87" s="36">
        <v>32.511216745442276</v>
      </c>
      <c r="R87" s="38">
        <v>0</v>
      </c>
      <c r="S87" s="38">
        <v>0</v>
      </c>
      <c r="T87" s="37">
        <f>SUMPRODUCT(LTA!J87:AN87,LTA!J$101:AN$101,LTA!J$103:AN$103)</f>
        <v>66.22</v>
      </c>
      <c r="U87" s="37">
        <f>SUMPRODUCT(LTA!J87:AN87,LTA!J$102:AN$102,LTA!J$103:AN$103)</f>
        <v>139.96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1272.0400000000002</v>
      </c>
      <c r="AB87" s="75">
        <f>-STOA!N87</f>
        <v>0</v>
      </c>
      <c r="AC87">
        <f t="shared" si="3"/>
        <v>27.813383440374821</v>
      </c>
      <c r="AD87">
        <f t="shared" si="4"/>
        <v>2624.2185041989219</v>
      </c>
      <c r="AE87">
        <f>'IDT-1'!B87</f>
        <v>35</v>
      </c>
      <c r="AF87" s="24"/>
      <c r="AG87">
        <f t="shared" si="5"/>
        <v>2659.2185041989219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-252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10.0128</v>
      </c>
      <c r="E88">
        <f>GT_NG!P88</f>
        <v>10.653184619900205</v>
      </c>
      <c r="F88">
        <f>GT_Spot!P88</f>
        <v>0</v>
      </c>
      <c r="G88">
        <f>PPCL_NG!P88</f>
        <v>42.082805520368019</v>
      </c>
      <c r="H88">
        <f>PPCL_Spot!P88</f>
        <v>0</v>
      </c>
      <c r="I88">
        <f>Bawana_NG!P88</f>
        <v>-1.1661129568106312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1225.4979937103967</v>
      </c>
      <c r="P88" s="36">
        <v>106.21999999999998</v>
      </c>
      <c r="Q88" s="36">
        <v>32.511216745442276</v>
      </c>
      <c r="R88" s="38">
        <v>0</v>
      </c>
      <c r="S88" s="38">
        <v>0</v>
      </c>
      <c r="T88" s="37">
        <f>SUMPRODUCT(LTA!J88:AN88,LTA!J$101:AN$101,LTA!J$103:AN$103)</f>
        <v>66.69</v>
      </c>
      <c r="U88" s="37">
        <f>SUMPRODUCT(LTA!J88:AN88,LTA!J$102:AN$102,LTA!J$103:AN$103)</f>
        <v>138.80000000000001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1280.9100000000001</v>
      </c>
      <c r="AB88" s="75">
        <f>-STOA!N88</f>
        <v>0</v>
      </c>
      <c r="AC88">
        <f t="shared" si="3"/>
        <v>27.672292379842126</v>
      </c>
      <c r="AD88">
        <f t="shared" si="4"/>
        <v>2656.5395952594549</v>
      </c>
      <c r="AE88">
        <f>'IDT-1'!B88</f>
        <v>52</v>
      </c>
      <c r="AF88" s="24"/>
      <c r="AG88">
        <f t="shared" si="5"/>
        <v>2708.5395952594549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-228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10.0128</v>
      </c>
      <c r="E89">
        <f>GT_NG!P89</f>
        <v>10.653184619900205</v>
      </c>
      <c r="F89">
        <f>GT_Spot!P89</f>
        <v>0</v>
      </c>
      <c r="G89">
        <f>PPCL_NG!P89</f>
        <v>42.082805520368019</v>
      </c>
      <c r="H89">
        <f>PPCL_Spot!P89</f>
        <v>0</v>
      </c>
      <c r="I89">
        <f>Bawana_NG!P89</f>
        <v>-1.1661129568106312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1225.5824071458198</v>
      </c>
      <c r="P89" s="36">
        <v>106.21999999999998</v>
      </c>
      <c r="Q89" s="36">
        <v>32.511216745442276</v>
      </c>
      <c r="R89" s="38">
        <v>0</v>
      </c>
      <c r="S89" s="38">
        <v>0</v>
      </c>
      <c r="T89" s="37">
        <f>SUMPRODUCT(LTA!J89:AN89,LTA!J$101:AN$101,LTA!J$103:AN$103)</f>
        <v>56.900000000000006</v>
      </c>
      <c r="U89" s="37">
        <f>SUMPRODUCT(LTA!J89:AN89,LTA!J$102:AN$102,LTA!J$103:AN$103)</f>
        <v>122.42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1280.9100000000001</v>
      </c>
      <c r="AB89" s="75">
        <f>-STOA!N89</f>
        <v>0</v>
      </c>
      <c r="AC89">
        <f t="shared" si="3"/>
        <v>27.336201687807513</v>
      </c>
      <c r="AD89">
        <f t="shared" si="4"/>
        <v>2642.7900993869121</v>
      </c>
      <c r="AE89">
        <f>'IDT-1'!B89</f>
        <v>91</v>
      </c>
      <c r="AF89" s="24"/>
      <c r="AG89">
        <f t="shared" si="5"/>
        <v>2733.7900993869121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-216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10.638599999999999</v>
      </c>
      <c r="E90">
        <f>GT_NG!P90</f>
        <v>10.653184619900205</v>
      </c>
      <c r="F90">
        <f>GT_Spot!P90</f>
        <v>0</v>
      </c>
      <c r="G90">
        <f>PPCL_NG!P90</f>
        <v>42.082805520368019</v>
      </c>
      <c r="H90">
        <f>PPCL_Spot!P90</f>
        <v>0</v>
      </c>
      <c r="I90">
        <f>Bawana_NG!P90</f>
        <v>-1.1661129568106312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1232.7460249847963</v>
      </c>
      <c r="P90" s="36">
        <v>106.21999999999998</v>
      </c>
      <c r="Q90" s="36">
        <v>32.511216745442276</v>
      </c>
      <c r="R90" s="38">
        <v>0</v>
      </c>
      <c r="S90" s="38">
        <v>0</v>
      </c>
      <c r="T90" s="37">
        <f>SUMPRODUCT(LTA!J90:AN90,LTA!J$101:AN$101,LTA!J$103:AN$103)</f>
        <v>56.839999999999996</v>
      </c>
      <c r="U90" s="37">
        <f>SUMPRODUCT(LTA!J90:AN90,LTA!J$102:AN$102,LTA!J$103:AN$103)</f>
        <v>122.9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1286.8200000000002</v>
      </c>
      <c r="AB90" s="75">
        <f>-STOA!N90</f>
        <v>0</v>
      </c>
      <c r="AC90">
        <f t="shared" si="3"/>
        <v>27.327280651957572</v>
      </c>
      <c r="AD90">
        <f t="shared" si="4"/>
        <v>2671.9184382617386</v>
      </c>
      <c r="AE90">
        <f>'IDT-1'!B90</f>
        <v>115</v>
      </c>
      <c r="AF90" s="24"/>
      <c r="AG90">
        <f t="shared" si="5"/>
        <v>2786.9184382617386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-201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10.638599999999999</v>
      </c>
      <c r="E91">
        <f>GT_NG!P91</f>
        <v>10.653184619900205</v>
      </c>
      <c r="F91">
        <f>GT_Spot!P91</f>
        <v>0</v>
      </c>
      <c r="G91">
        <f>PPCL_NG!P91</f>
        <v>42.082805520368019</v>
      </c>
      <c r="H91">
        <f>PPCL_Spot!P91</f>
        <v>0</v>
      </c>
      <c r="I91">
        <f>Bawana_NG!P91</f>
        <v>-1.1661129568106312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1232.4257061073579</v>
      </c>
      <c r="P91" s="36">
        <v>106.21999999999998</v>
      </c>
      <c r="Q91" s="36">
        <v>32.511216745442276</v>
      </c>
      <c r="R91" s="38">
        <v>0</v>
      </c>
      <c r="S91" s="38">
        <v>0</v>
      </c>
      <c r="T91" s="37">
        <f>SUMPRODUCT(LTA!J91:AN91,LTA!J$101:AN$101,LTA!J$103:AN$103)</f>
        <v>55.9</v>
      </c>
      <c r="U91" s="37">
        <f>SUMPRODUCT(LTA!J91:AN91,LTA!J$102:AN$102,LTA!J$103:AN$103)</f>
        <v>123.2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1458.7900000000002</v>
      </c>
      <c r="AB91" s="75">
        <f>-STOA!N91</f>
        <v>0</v>
      </c>
      <c r="AC91">
        <f t="shared" si="3"/>
        <v>28.858800228402703</v>
      </c>
      <c r="AD91">
        <f t="shared" si="4"/>
        <v>2838.3965998078552</v>
      </c>
      <c r="AE91">
        <f>'IDT-1'!B91</f>
        <v>0</v>
      </c>
      <c r="AF91" s="24"/>
      <c r="AG91">
        <f t="shared" si="5"/>
        <v>2838.3965998078552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-204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10.638599999999999</v>
      </c>
      <c r="E92">
        <f>GT_NG!P92</f>
        <v>10.653184619900205</v>
      </c>
      <c r="F92">
        <f>GT_Spot!P92</f>
        <v>0</v>
      </c>
      <c r="G92">
        <f>PPCL_NG!P92</f>
        <v>42.082805520368019</v>
      </c>
      <c r="H92">
        <f>PPCL_Spot!P92</f>
        <v>0</v>
      </c>
      <c r="I92">
        <f>Bawana_NG!P92</f>
        <v>-1.1661129568106312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1232.4257061073579</v>
      </c>
      <c r="P92" s="36">
        <v>106.21999999999998</v>
      </c>
      <c r="Q92" s="36">
        <v>32.511216745442276</v>
      </c>
      <c r="R92" s="38">
        <v>0</v>
      </c>
      <c r="S92" s="38">
        <v>0</v>
      </c>
      <c r="T92" s="37">
        <f>SUMPRODUCT(LTA!J92:AN92,LTA!J$101:AN$101,LTA!J$103:AN$103)</f>
        <v>64.58</v>
      </c>
      <c r="U92" s="37">
        <f>SUMPRODUCT(LTA!J92:AN92,LTA!J$102:AN$102,LTA!J$103:AN$103)</f>
        <v>127.93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1458.7900000000002</v>
      </c>
      <c r="AB92" s="75">
        <f>-STOA!N92</f>
        <v>0</v>
      </c>
      <c r="AC92">
        <f t="shared" si="3"/>
        <v>28.817001933003187</v>
      </c>
      <c r="AD92">
        <f t="shared" si="4"/>
        <v>2869.8483981032546</v>
      </c>
      <c r="AE92">
        <f>'IDT-1'!B92</f>
        <v>32</v>
      </c>
      <c r="AF92" s="24"/>
      <c r="AG92">
        <f t="shared" si="5"/>
        <v>2901.8483981032546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-186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10.638599999999999</v>
      </c>
      <c r="E93">
        <f>GT_NG!P93</f>
        <v>10.653184619900205</v>
      </c>
      <c r="F93">
        <f>GT_Spot!P93</f>
        <v>0</v>
      </c>
      <c r="G93">
        <f>PPCL_NG!P93</f>
        <v>42.082805520368019</v>
      </c>
      <c r="H93">
        <f>PPCL_Spot!P93</f>
        <v>0</v>
      </c>
      <c r="I93">
        <f>Bawana_NG!P93</f>
        <v>-1.1661129568106312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1232.4257061073579</v>
      </c>
      <c r="P93" s="36">
        <v>106.21999999999998</v>
      </c>
      <c r="Q93" s="36">
        <v>32.511216745442276</v>
      </c>
      <c r="R93" s="38">
        <v>0</v>
      </c>
      <c r="S93" s="38">
        <v>0</v>
      </c>
      <c r="T93" s="37">
        <f>SUMPRODUCT(LTA!J93:AN93,LTA!J$101:AN$101,LTA!J$103:AN$103)</f>
        <v>64.59</v>
      </c>
      <c r="U93" s="37">
        <f>SUMPRODUCT(LTA!J93:AN93,LTA!J$102:AN$102,LTA!J$103:AN$103)</f>
        <v>129.4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1468.4400000000003</v>
      </c>
      <c r="AB93" s="75">
        <f>-STOA!N93</f>
        <v>0</v>
      </c>
      <c r="AC93">
        <f t="shared" si="3"/>
        <v>28.621967724770741</v>
      </c>
      <c r="AD93">
        <f t="shared" si="4"/>
        <v>2914.173432311487</v>
      </c>
      <c r="AE93">
        <f>'IDT-1'!B93</f>
        <v>53.024999999999999</v>
      </c>
      <c r="AF93" s="24"/>
      <c r="AG93">
        <f t="shared" si="5"/>
        <v>2967.1984323114871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-153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10.638599999999999</v>
      </c>
      <c r="E94">
        <f>GT_NG!P94</f>
        <v>10.653184619900205</v>
      </c>
      <c r="F94">
        <f>GT_Spot!P94</f>
        <v>0</v>
      </c>
      <c r="G94">
        <f>PPCL_NG!P94</f>
        <v>42.082805520368019</v>
      </c>
      <c r="H94">
        <f>PPCL_Spot!P94</f>
        <v>0</v>
      </c>
      <c r="I94">
        <f>Bawana_NG!P94</f>
        <v>-1.1661129568106312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1232.4257061073579</v>
      </c>
      <c r="P94" s="36">
        <v>106.21999999999998</v>
      </c>
      <c r="Q94" s="36">
        <v>32.511216745442276</v>
      </c>
      <c r="R94" s="38">
        <v>0</v>
      </c>
      <c r="S94" s="38">
        <v>0</v>
      </c>
      <c r="T94" s="37">
        <f>SUMPRODUCT(LTA!J94:AN94,LTA!J$101:AN$101,LTA!J$103:AN$103)</f>
        <v>64.34</v>
      </c>
      <c r="U94" s="37">
        <f>SUMPRODUCT(LTA!J94:AN94,LTA!J$102:AN$102,LTA!J$103:AN$103)</f>
        <v>129.88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1507.0600000000002</v>
      </c>
      <c r="AB94" s="75">
        <f>-STOA!N94</f>
        <v>0</v>
      </c>
      <c r="AC94">
        <f t="shared" si="3"/>
        <v>28.892822704593172</v>
      </c>
      <c r="AD94">
        <f t="shared" si="4"/>
        <v>2960.7525773316643</v>
      </c>
      <c r="AE94">
        <f>'IDT-1'!B94</f>
        <v>36.405000000000001</v>
      </c>
      <c r="AF94" s="24"/>
      <c r="AG94">
        <f t="shared" si="5"/>
        <v>2997.1575773316645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-145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10.638599999999999</v>
      </c>
      <c r="E95">
        <f>GT_NG!P95</f>
        <v>10.653184619900205</v>
      </c>
      <c r="F95">
        <f>GT_Spot!P95</f>
        <v>0</v>
      </c>
      <c r="G95">
        <f>PPCL_NG!P95</f>
        <v>42.082805520368019</v>
      </c>
      <c r="H95">
        <f>PPCL_Spot!P95</f>
        <v>0</v>
      </c>
      <c r="I95">
        <f>Bawana_NG!P95</f>
        <v>-1.1661129568106312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1226.5224824438696</v>
      </c>
      <c r="P95" s="36">
        <v>106.21999999999998</v>
      </c>
      <c r="Q95" s="36">
        <v>32.511216745442276</v>
      </c>
      <c r="R95" s="38">
        <v>0</v>
      </c>
      <c r="S95" s="38">
        <v>0</v>
      </c>
      <c r="T95" s="37">
        <f>SUMPRODUCT(LTA!J95:AN95,LTA!J$101:AN$101,LTA!J$103:AN$103)</f>
        <v>64.319999999999993</v>
      </c>
      <c r="U95" s="37">
        <f>SUMPRODUCT(LTA!J95:AN95,LTA!J$102:AN$102,LTA!J$103:AN$103)</f>
        <v>128.52000000000001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1550.4600000000003</v>
      </c>
      <c r="AB95" s="75">
        <f>-STOA!N95</f>
        <v>0</v>
      </c>
      <c r="AC95">
        <f t="shared" si="3"/>
        <v>29.450359779453755</v>
      </c>
      <c r="AD95">
        <f t="shared" si="4"/>
        <v>2969.3118165933156</v>
      </c>
      <c r="AE95">
        <f>'IDT-1'!B95</f>
        <v>12.454000000000001</v>
      </c>
      <c r="AF95" s="24"/>
      <c r="AG95">
        <f t="shared" si="5"/>
        <v>2981.7658165933158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-172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10.638599999999999</v>
      </c>
      <c r="E96">
        <f>GT_NG!P96</f>
        <v>10.653184619900205</v>
      </c>
      <c r="F96">
        <f>GT_Spot!P96</f>
        <v>0</v>
      </c>
      <c r="G96">
        <f>PPCL_NG!P96</f>
        <v>42.082805520368019</v>
      </c>
      <c r="H96">
        <f>PPCL_Spot!P96</f>
        <v>0</v>
      </c>
      <c r="I96">
        <f>Bawana_NG!P96</f>
        <v>-1.1661129568106312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1226.9613277958074</v>
      </c>
      <c r="P96" s="36">
        <v>106.21999999999998</v>
      </c>
      <c r="Q96" s="36">
        <v>32.511216745442276</v>
      </c>
      <c r="R96" s="38">
        <v>0</v>
      </c>
      <c r="S96" s="38">
        <v>0</v>
      </c>
      <c r="T96" s="37">
        <f>SUMPRODUCT(LTA!J96:AN96,LTA!J$101:AN$101,LTA!J$103:AN$103)</f>
        <v>64.48</v>
      </c>
      <c r="U96" s="37">
        <f>SUMPRODUCT(LTA!J96:AN96,LTA!J$102:AN$102,LTA!J$103:AN$103)</f>
        <v>128.41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1569.7700000000002</v>
      </c>
      <c r="AB96" s="75">
        <f>-STOA!N96</f>
        <v>0</v>
      </c>
      <c r="AC96">
        <f t="shared" si="3"/>
        <v>29.828786551561301</v>
      </c>
      <c r="AD96">
        <f t="shared" si="4"/>
        <v>2965.7322351731464</v>
      </c>
      <c r="AE96">
        <f>'IDT-1'!B96</f>
        <v>7.6829999999999998</v>
      </c>
      <c r="AF96" s="24"/>
      <c r="AG96">
        <f t="shared" si="5"/>
        <v>2973.4152351731464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-195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10.638599999999999</v>
      </c>
      <c r="E97">
        <f>GT_NG!P97</f>
        <v>10.653184619900205</v>
      </c>
      <c r="F97">
        <f>GT_Spot!P97</f>
        <v>0</v>
      </c>
      <c r="G97">
        <f>PPCL_NG!P97</f>
        <v>42.082805520368019</v>
      </c>
      <c r="H97">
        <f>PPCL_Spot!P97</f>
        <v>0</v>
      </c>
      <c r="I97">
        <f>Bawana_NG!P97</f>
        <v>-1.1661129568106312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1230.6388766136422</v>
      </c>
      <c r="P97" s="36">
        <v>106.21999999999998</v>
      </c>
      <c r="Q97" s="36">
        <v>32.511216745442276</v>
      </c>
      <c r="R97" s="38">
        <v>0</v>
      </c>
      <c r="S97" s="38">
        <v>0</v>
      </c>
      <c r="T97" s="37">
        <f>SUMPRODUCT(LTA!J97:AN97,LTA!J$101:AN$101,LTA!J$103:AN$103)</f>
        <v>67.010000000000005</v>
      </c>
      <c r="U97" s="37">
        <f>SUMPRODUCT(LTA!J97:AN97,LTA!J$102:AN$102,LTA!J$103:AN$103)</f>
        <v>139.4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1574.6000000000001</v>
      </c>
      <c r="AB97" s="75">
        <f>-STOA!N97</f>
        <v>0</v>
      </c>
      <c r="AC97">
        <f t="shared" si="3"/>
        <v>30.324485316912885</v>
      </c>
      <c r="AD97">
        <f t="shared" si="4"/>
        <v>2953.2640852256291</v>
      </c>
      <c r="AE97">
        <f>'IDT-1'!B97</f>
        <v>4.423</v>
      </c>
      <c r="AF97" s="24"/>
      <c r="AG97">
        <f t="shared" si="5"/>
        <v>2957.6870852256288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-229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10.638599999999999</v>
      </c>
      <c r="E98">
        <f>GT_NG!P98</f>
        <v>10.653184619900205</v>
      </c>
      <c r="F98">
        <f>GT_Spot!P98</f>
        <v>0</v>
      </c>
      <c r="G98">
        <f>PPCL_NG!P98</f>
        <v>42.082805520368019</v>
      </c>
      <c r="H98">
        <f>PPCL_Spot!P98</f>
        <v>0</v>
      </c>
      <c r="I98">
        <f>Bawana_NG!P98</f>
        <v>-1.1661129568106312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1233.0007670047537</v>
      </c>
      <c r="P98" s="36">
        <v>106.21999999999998</v>
      </c>
      <c r="Q98" s="36">
        <v>32.511216745442276</v>
      </c>
      <c r="R98" s="38">
        <v>0</v>
      </c>
      <c r="S98" s="38">
        <v>0</v>
      </c>
      <c r="T98" s="37">
        <f>SUMPRODUCT(LTA!J98:AN98,LTA!J$101:AN$101,LTA!J$103:AN$103)</f>
        <v>66.319999999999993</v>
      </c>
      <c r="U98" s="37">
        <f>SUMPRODUCT(LTA!J98:AN98,LTA!J$102:AN$102,LTA!J$103:AN$103)</f>
        <v>137.93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1569.7700000000002</v>
      </c>
      <c r="AB98" s="75">
        <f>-STOA!N98</f>
        <v>0</v>
      </c>
      <c r="AC98">
        <f t="shared" si="3"/>
        <v>30.665517435809065</v>
      </c>
      <c r="AD98">
        <f t="shared" si="4"/>
        <v>2905.294943497845</v>
      </c>
      <c r="AE98">
        <f>'IDT-1'!B98</f>
        <v>10.943</v>
      </c>
      <c r="AF98" s="24"/>
      <c r="AG98">
        <f t="shared" si="5"/>
        <v>2916.2379434978452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-272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0.18719764000000008</v>
      </c>
      <c r="E99">
        <f t="shared" si="6"/>
        <v>0.27332894608453284</v>
      </c>
      <c r="F99">
        <f t="shared" si="6"/>
        <v>0</v>
      </c>
      <c r="G99">
        <f t="shared" si="6"/>
        <v>1.0970083932057204</v>
      </c>
      <c r="H99">
        <f t="shared" si="6"/>
        <v>0</v>
      </c>
      <c r="I99">
        <f t="shared" si="6"/>
        <v>-2.7986710963455189E-2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26.903093327969682</v>
      </c>
      <c r="P99" s="36">
        <f t="shared" si="6"/>
        <v>2.549717670674954</v>
      </c>
      <c r="Q99" s="36">
        <f t="shared" si="6"/>
        <v>0.75387530238658551</v>
      </c>
      <c r="R99" s="38">
        <f t="shared" si="6"/>
        <v>0.53013373716362322</v>
      </c>
      <c r="S99" s="38">
        <f t="shared" si="6"/>
        <v>0</v>
      </c>
      <c r="T99" s="37">
        <f t="shared" si="6"/>
        <v>3.944977499999998</v>
      </c>
      <c r="U99" s="37">
        <f t="shared" si="6"/>
        <v>2.6521799999999995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25.233335</v>
      </c>
      <c r="AB99" s="75">
        <f t="shared" si="6"/>
        <v>0</v>
      </c>
      <c r="AC99">
        <f t="shared" si="6"/>
        <v>0.59288234225927505</v>
      </c>
      <c r="AD99">
        <f t="shared" si="6"/>
        <v>60.587770964262369</v>
      </c>
      <c r="AE99">
        <f t="shared" si="6"/>
        <v>0.22535174999999996</v>
      </c>
      <c r="AG99">
        <f t="shared" si="6"/>
        <v>60.813122714262363</v>
      </c>
      <c r="AI99">
        <f t="shared" si="6"/>
        <v>0</v>
      </c>
      <c r="AJ99">
        <f t="shared" si="6"/>
        <v>0</v>
      </c>
      <c r="AK99">
        <f t="shared" si="6"/>
        <v>0.13829249999999998</v>
      </c>
      <c r="AL99">
        <f t="shared" si="6"/>
        <v>-3.0545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45111</v>
      </c>
      <c r="B1" s="220"/>
      <c r="C1" s="220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394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20"/>
      <c r="C2" s="220"/>
      <c r="D2" s="221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D3">
        <f>TWEPL!Q3</f>
        <v>2.9162499999999998</v>
      </c>
      <c r="E3">
        <f>GT_NG!Q3</f>
        <v>5.542865480011673</v>
      </c>
      <c r="F3">
        <f>GT_Spot!Q3</f>
        <v>0</v>
      </c>
      <c r="G3">
        <f>PPCL_NG!Q3</f>
        <v>19.239999999999998</v>
      </c>
      <c r="H3">
        <f>PPCL_Spot!Q3</f>
        <v>0</v>
      </c>
      <c r="I3">
        <f>Bawana_NG!Q3</f>
        <v>-0.67774086378737552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879.80021502091029</v>
      </c>
      <c r="P3" s="36">
        <v>61.429999999999993</v>
      </c>
      <c r="Q3" s="36">
        <v>18.804919648885889</v>
      </c>
      <c r="R3" s="38">
        <v>0</v>
      </c>
      <c r="S3" s="38">
        <v>0</v>
      </c>
      <c r="T3" s="37">
        <f>SUMPRODUCT(LTA!J3:AN3,LTA!J$101:AN$101,LTA!J$104:AN$104)</f>
        <v>26.69</v>
      </c>
      <c r="U3" s="37">
        <f>SUMPRODUCT(LTA!J3:AN3,LTA!J$102:AN$102,LTA!J$104:AN$104)</f>
        <v>111.91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476.27000000000004</v>
      </c>
      <c r="AB3" s="75">
        <f>-STOA!O3</f>
        <v>0</v>
      </c>
      <c r="AC3">
        <f>SUMIF(B3:AB3,"&gt;0")*$AC$2-SUMIF(B3:AB3,"&lt;0")*($AC$2/(1-$AC$2))+SUMIF(AI3:AR3,"&gt;0")*$AC$2-SUMIF(AI3:AR3,"&lt;0")*($AC$2/(1-$AC$2))</f>
        <v>14.686012760076713</v>
      </c>
      <c r="AD3">
        <f>SUM(B3:AB3,AI3:AR3)-AC3</f>
        <v>1522.2404965259439</v>
      </c>
      <c r="AE3">
        <f>'IDT-1'!C3</f>
        <v>-25</v>
      </c>
      <c r="AF3" s="24"/>
      <c r="AG3">
        <f>SUM(AD3:AF3)</f>
        <v>1497.2404965259439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-65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2.9162499999999998</v>
      </c>
      <c r="E4">
        <f>GT_NG!Q4</f>
        <v>5.542865480011673</v>
      </c>
      <c r="F4">
        <f>GT_Spot!Q4</f>
        <v>0</v>
      </c>
      <c r="G4">
        <f>PPCL_NG!Q4</f>
        <v>19.239999999999998</v>
      </c>
      <c r="H4">
        <f>PPCL_Spot!Q4</f>
        <v>0</v>
      </c>
      <c r="I4">
        <f>Bawana_NG!Q4</f>
        <v>-0.67774086378737552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887.57339641481144</v>
      </c>
      <c r="P4" s="36">
        <v>61.429999999999993</v>
      </c>
      <c r="Q4" s="36">
        <v>18.804919648885889</v>
      </c>
      <c r="R4" s="38">
        <v>0</v>
      </c>
      <c r="S4" s="38">
        <v>0</v>
      </c>
      <c r="T4" s="37">
        <f>SUMPRODUCT(LTA!J4:AN4,LTA!J$101:AN$101,LTA!J$104:AN$104)</f>
        <v>25.97</v>
      </c>
      <c r="U4" s="37">
        <f>SUMPRODUCT(LTA!J4:AN4,LTA!J$102:AN$102,LTA!J$104:AN$104)</f>
        <v>111.99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476.27000000000004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14.704394118732065</v>
      </c>
      <c r="AD4">
        <f t="shared" ref="AD4:AD67" si="1">SUM(B4:AB4,AI4:AR4)-AC4</f>
        <v>1534.3552965611893</v>
      </c>
      <c r="AE4">
        <f>'IDT-1'!C4</f>
        <v>-45</v>
      </c>
      <c r="AF4" s="24"/>
      <c r="AG4">
        <f t="shared" ref="AG4:AG67" si="2">SUM(AD4:AF4)</f>
        <v>1489.3552965611893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-60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2.9162499999999998</v>
      </c>
      <c r="E5">
        <f>GT_NG!Q5</f>
        <v>5.542865480011673</v>
      </c>
      <c r="F5">
        <f>GT_Spot!Q5</f>
        <v>0</v>
      </c>
      <c r="G5">
        <f>PPCL_NG!Q5</f>
        <v>19.239999999999998</v>
      </c>
      <c r="H5">
        <f>PPCL_Spot!Q5</f>
        <v>0</v>
      </c>
      <c r="I5">
        <f>Bawana_NG!Q5</f>
        <v>-0.67774086378737552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884.68359299639246</v>
      </c>
      <c r="P5" s="36">
        <v>61.429999999999993</v>
      </c>
      <c r="Q5" s="36">
        <v>18.804919648885889</v>
      </c>
      <c r="R5" s="38">
        <v>0</v>
      </c>
      <c r="S5" s="38">
        <v>0</v>
      </c>
      <c r="T5" s="37">
        <f>SUMPRODUCT(LTA!J5:AN5,LTA!J$101:AN$101,LTA!J$104:AN$104)</f>
        <v>25.52</v>
      </c>
      <c r="U5" s="37">
        <f>SUMPRODUCT(LTA!J5:AN5,LTA!J$102:AN$102,LTA!J$104:AN$104)</f>
        <v>110.35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-10</v>
      </c>
      <c r="AA5" s="75">
        <f>STOA!I5</f>
        <v>476.27000000000004</v>
      </c>
      <c r="AB5" s="75">
        <f>-STOA!O5</f>
        <v>0</v>
      </c>
      <c r="AC5">
        <f t="shared" si="0"/>
        <v>14.971306311926813</v>
      </c>
      <c r="AD5">
        <f t="shared" si="1"/>
        <v>1494.1085809495758</v>
      </c>
      <c r="AE5">
        <f>'IDT-1'!C5</f>
        <v>-49.533000000000001</v>
      </c>
      <c r="AF5" s="24"/>
      <c r="AG5">
        <f t="shared" si="2"/>
        <v>1444.5755809495759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-85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2.9162499999999998</v>
      </c>
      <c r="E6">
        <f>GT_NG!Q6</f>
        <v>5.542865480011673</v>
      </c>
      <c r="F6">
        <f>GT_Spot!Q6</f>
        <v>0</v>
      </c>
      <c r="G6">
        <f>PPCL_NG!Q6</f>
        <v>19.239999999999998</v>
      </c>
      <c r="H6">
        <f>PPCL_Spot!Q6</f>
        <v>0</v>
      </c>
      <c r="I6">
        <f>Bawana_NG!Q6</f>
        <v>-0.67774086378737552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884.68359299639246</v>
      </c>
      <c r="P6" s="36">
        <v>61.429999999999993</v>
      </c>
      <c r="Q6" s="36">
        <v>18.804919648885889</v>
      </c>
      <c r="R6" s="38">
        <v>0</v>
      </c>
      <c r="S6" s="38">
        <v>0</v>
      </c>
      <c r="T6" s="37">
        <f>SUMPRODUCT(LTA!J6:AN6,LTA!J$101:AN$101,LTA!J$104:AN$104)</f>
        <v>25.12</v>
      </c>
      <c r="U6" s="37">
        <f>SUMPRODUCT(LTA!J6:AN6,LTA!J$102:AN$102,LTA!J$104:AN$104)</f>
        <v>110.34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-40</v>
      </c>
      <c r="AA6" s="75">
        <f>STOA!I6</f>
        <v>476.27000000000004</v>
      </c>
      <c r="AB6" s="75">
        <f>-STOA!O6</f>
        <v>0</v>
      </c>
      <c r="AC6">
        <f t="shared" si="0"/>
        <v>15.234042137592674</v>
      </c>
      <c r="AD6">
        <f t="shared" si="1"/>
        <v>1463.4358451239098</v>
      </c>
      <c r="AE6">
        <f>'IDT-1'!C6</f>
        <v>-36.408999999999999</v>
      </c>
      <c r="AF6" s="24"/>
      <c r="AG6">
        <f t="shared" si="2"/>
        <v>1427.0268451239097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-85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2.9162499999999998</v>
      </c>
      <c r="E7">
        <f>GT_NG!Q7</f>
        <v>5.542865480011673</v>
      </c>
      <c r="F7">
        <f>GT_Spot!Q7</f>
        <v>0</v>
      </c>
      <c r="G7">
        <f>PPCL_NG!Q7</f>
        <v>19.239999999999998</v>
      </c>
      <c r="H7">
        <f>PPCL_Spot!Q7</f>
        <v>0</v>
      </c>
      <c r="I7">
        <f>Bawana_NG!Q7</f>
        <v>-0.67774086378737552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882.98861508807079</v>
      </c>
      <c r="P7" s="36">
        <v>61.429999999999993</v>
      </c>
      <c r="Q7" s="36">
        <v>18.804919648885889</v>
      </c>
      <c r="R7" s="38">
        <v>0</v>
      </c>
      <c r="S7" s="38">
        <v>0</v>
      </c>
      <c r="T7" s="37">
        <f>SUMPRODUCT(LTA!J7:AN7,LTA!J$101:AN$101,LTA!J$104:AN$104)</f>
        <v>24.83</v>
      </c>
      <c r="U7" s="37">
        <f>SUMPRODUCT(LTA!J7:AN7,LTA!J$102:AN$102,LTA!J$104:AN$104)</f>
        <v>110.22999999999999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-155</v>
      </c>
      <c r="AA7" s="75">
        <f>STOA!I7</f>
        <v>533.2299999999999</v>
      </c>
      <c r="AB7" s="75">
        <f>-STOA!O7</f>
        <v>0</v>
      </c>
      <c r="AC7">
        <f t="shared" si="0"/>
        <v>16.871010909884834</v>
      </c>
      <c r="AD7">
        <f t="shared" si="1"/>
        <v>1386.6638984432959</v>
      </c>
      <c r="AE7">
        <f>'IDT-1'!C7</f>
        <v>0</v>
      </c>
      <c r="AF7" s="24"/>
      <c r="AG7">
        <f t="shared" si="2"/>
        <v>1386.6638984432959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-100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2.9162499999999998</v>
      </c>
      <c r="E8">
        <f>GT_NG!Q8</f>
        <v>5.542865480011673</v>
      </c>
      <c r="F8">
        <f>GT_Spot!Q8</f>
        <v>0</v>
      </c>
      <c r="G8">
        <f>PPCL_NG!Q8</f>
        <v>19.239999999999998</v>
      </c>
      <c r="H8">
        <f>PPCL_Spot!Q8</f>
        <v>0</v>
      </c>
      <c r="I8">
        <f>Bawana_NG!Q8</f>
        <v>-0.67774086378737552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881.70199782940597</v>
      </c>
      <c r="P8" s="36">
        <v>61.429999999999993</v>
      </c>
      <c r="Q8" s="36">
        <v>18.804919648885889</v>
      </c>
      <c r="R8" s="38">
        <v>0</v>
      </c>
      <c r="S8" s="38">
        <v>0</v>
      </c>
      <c r="T8" s="37">
        <f>SUMPRODUCT(LTA!J8:AN8,LTA!J$101:AN$101,LTA!J$104:AN$104)</f>
        <v>24.44</v>
      </c>
      <c r="U8" s="37">
        <f>SUMPRODUCT(LTA!J8:AN8,LTA!J$102:AN$102,LTA!J$104:AN$104)</f>
        <v>110.16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-170</v>
      </c>
      <c r="AA8" s="75">
        <f>STOA!I8</f>
        <v>533.2299999999999</v>
      </c>
      <c r="AB8" s="75">
        <f>-STOA!O8</f>
        <v>0</v>
      </c>
      <c r="AC8">
        <f t="shared" si="0"/>
        <v>17.033203228452489</v>
      </c>
      <c r="AD8">
        <f t="shared" si="1"/>
        <v>1364.7550888660637</v>
      </c>
      <c r="AE8">
        <f>'IDT-1'!C8</f>
        <v>0</v>
      </c>
      <c r="AF8" s="24"/>
      <c r="AG8">
        <f t="shared" si="2"/>
        <v>1364.7550888660637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-105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2.9162499999999998</v>
      </c>
      <c r="E9">
        <f>GT_NG!Q9</f>
        <v>6.2678958150424355</v>
      </c>
      <c r="F9">
        <f>GT_Spot!Q9</f>
        <v>0</v>
      </c>
      <c r="G9">
        <f>PPCL_NG!Q9</f>
        <v>19.489999999999998</v>
      </c>
      <c r="H9">
        <f>PPCL_Spot!Q9</f>
        <v>0</v>
      </c>
      <c r="I9">
        <f>Bawana_NG!Q9</f>
        <v>-0.67774086378737552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881.68613934000336</v>
      </c>
      <c r="P9" s="36">
        <v>61.429999999999993</v>
      </c>
      <c r="Q9" s="36">
        <v>18.804919648885889</v>
      </c>
      <c r="R9" s="38">
        <v>0</v>
      </c>
      <c r="S9" s="38">
        <v>0</v>
      </c>
      <c r="T9" s="37">
        <f>SUMPRODUCT(LTA!J9:AN9,LTA!J$101:AN$101,LTA!J$104:AN$104)</f>
        <v>23.91</v>
      </c>
      <c r="U9" s="37">
        <f>SUMPRODUCT(LTA!J9:AN9,LTA!J$102:AN$102,LTA!J$104:AN$104)</f>
        <v>110.11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-195</v>
      </c>
      <c r="AA9" s="75">
        <f>STOA!I9</f>
        <v>533.2299999999999</v>
      </c>
      <c r="AB9" s="75">
        <f>-STOA!O9</f>
        <v>0</v>
      </c>
      <c r="AC9">
        <f t="shared" si="0"/>
        <v>17.391665041581827</v>
      </c>
      <c r="AD9">
        <f t="shared" si="1"/>
        <v>1324.7757988985622</v>
      </c>
      <c r="AE9">
        <f>'IDT-1'!C9</f>
        <v>0</v>
      </c>
      <c r="AF9" s="24"/>
      <c r="AG9">
        <f t="shared" si="2"/>
        <v>1324.7757988985622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-120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2.9162499999999998</v>
      </c>
      <c r="E10">
        <f>GT_NG!Q10</f>
        <v>6.2678958150424355</v>
      </c>
      <c r="F10">
        <f>GT_Spot!Q10</f>
        <v>0</v>
      </c>
      <c r="G10">
        <f>PPCL_NG!Q10</f>
        <v>19.489999999999998</v>
      </c>
      <c r="H10">
        <f>PPCL_Spot!Q10</f>
        <v>0</v>
      </c>
      <c r="I10">
        <f>Bawana_NG!Q10</f>
        <v>-0.67774086378737552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882.76938812034462</v>
      </c>
      <c r="P10" s="36">
        <v>61.429999999999993</v>
      </c>
      <c r="Q10" s="36">
        <v>18.804919648885889</v>
      </c>
      <c r="R10" s="38">
        <v>0</v>
      </c>
      <c r="S10" s="38">
        <v>0</v>
      </c>
      <c r="T10" s="37">
        <f>SUMPRODUCT(LTA!J10:AN10,LTA!J$101:AN$101,LTA!J$104:AN$104)</f>
        <v>23.94</v>
      </c>
      <c r="U10" s="37">
        <f>SUMPRODUCT(LTA!J10:AN10,LTA!J$102:AN$102,LTA!J$104:AN$104)</f>
        <v>109.72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-210</v>
      </c>
      <c r="AA10" s="75">
        <f>STOA!I10</f>
        <v>533.2299999999999</v>
      </c>
      <c r="AB10" s="75">
        <f>-STOA!O10</f>
        <v>0</v>
      </c>
      <c r="AC10">
        <f t="shared" si="0"/>
        <v>17.575592181292741</v>
      </c>
      <c r="AD10">
        <f t="shared" si="1"/>
        <v>1305.3151205391925</v>
      </c>
      <c r="AE10">
        <f>'IDT-1'!C10</f>
        <v>0</v>
      </c>
      <c r="AF10" s="24"/>
      <c r="AG10">
        <f t="shared" si="2"/>
        <v>1305.3151205391925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-125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2.9162499999999998</v>
      </c>
      <c r="E11">
        <f>GT_NG!Q11</f>
        <v>7.1414562536699941</v>
      </c>
      <c r="F11">
        <f>GT_Spot!Q11</f>
        <v>0</v>
      </c>
      <c r="G11">
        <f>PPCL_NG!Q11</f>
        <v>24.77</v>
      </c>
      <c r="H11">
        <f>PPCL_Spot!Q11</f>
        <v>0</v>
      </c>
      <c r="I11">
        <f>Bawana_NG!Q11</f>
        <v>-0.67774086378737552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882.74130790782033</v>
      </c>
      <c r="P11" s="36">
        <v>61.429999999999993</v>
      </c>
      <c r="Q11" s="36">
        <v>18.804919648885889</v>
      </c>
      <c r="R11" s="38">
        <v>0</v>
      </c>
      <c r="S11" s="38">
        <v>0</v>
      </c>
      <c r="T11" s="37">
        <f>SUMPRODUCT(LTA!J11:AN11,LTA!J$101:AN$101,LTA!J$104:AN$104)</f>
        <v>31.98</v>
      </c>
      <c r="U11" s="37">
        <f>SUMPRODUCT(LTA!J11:AN11,LTA!J$102:AN$102,LTA!J$104:AN$104)</f>
        <v>112.85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-270</v>
      </c>
      <c r="AA11" s="75">
        <f>STOA!I11</f>
        <v>533.2299999999999</v>
      </c>
      <c r="AB11" s="75">
        <f>-STOA!O11</f>
        <v>0</v>
      </c>
      <c r="AC11">
        <f t="shared" si="0"/>
        <v>17.905354957726356</v>
      </c>
      <c r="AD11">
        <f t="shared" si="1"/>
        <v>1302.2808379888622</v>
      </c>
      <c r="AE11">
        <f>'IDT-1'!C11</f>
        <v>0</v>
      </c>
      <c r="AF11" s="24"/>
      <c r="AG11">
        <f t="shared" si="2"/>
        <v>1302.2808379888622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-85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2.9162499999999998</v>
      </c>
      <c r="E12">
        <f>GT_NG!Q12</f>
        <v>7.129204578808336</v>
      </c>
      <c r="F12">
        <f>GT_Spot!Q12</f>
        <v>0</v>
      </c>
      <c r="G12">
        <f>PPCL_NG!Q12</f>
        <v>24.77</v>
      </c>
      <c r="H12">
        <f>PPCL_Spot!Q12</f>
        <v>0</v>
      </c>
      <c r="I12">
        <f>Bawana_NG!Q12</f>
        <v>-0.67774086378737552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881.50148374683101</v>
      </c>
      <c r="P12" s="36">
        <v>61.429999999999993</v>
      </c>
      <c r="Q12" s="36">
        <v>18.804919648885889</v>
      </c>
      <c r="R12" s="38">
        <v>0</v>
      </c>
      <c r="S12" s="38">
        <v>0</v>
      </c>
      <c r="T12" s="37">
        <f>SUMPRODUCT(LTA!J12:AN12,LTA!J$101:AN$101,LTA!J$104:AN$104)</f>
        <v>31.68</v>
      </c>
      <c r="U12" s="37">
        <f>SUMPRODUCT(LTA!J12:AN12,LTA!J$102:AN$102,LTA!J$104:AN$104)</f>
        <v>112.85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-285</v>
      </c>
      <c r="AA12" s="75">
        <f>STOA!I12</f>
        <v>533.2299999999999</v>
      </c>
      <c r="AB12" s="75">
        <f>-STOA!O12</f>
        <v>0</v>
      </c>
      <c r="AC12">
        <f t="shared" si="0"/>
        <v>18.042624858248189</v>
      </c>
      <c r="AD12">
        <f t="shared" si="1"/>
        <v>1283.5914922524892</v>
      </c>
      <c r="AE12">
        <f>'IDT-1'!C12</f>
        <v>0</v>
      </c>
      <c r="AF12" s="24"/>
      <c r="AG12">
        <f t="shared" si="2"/>
        <v>1283.5914922524892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-87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2.9162499999999998</v>
      </c>
      <c r="E13">
        <f>GT_NG!Q13</f>
        <v>7.129204578808336</v>
      </c>
      <c r="F13">
        <f>GT_Spot!Q13</f>
        <v>0</v>
      </c>
      <c r="G13">
        <f>PPCL_NG!Q13</f>
        <v>24.77</v>
      </c>
      <c r="H13">
        <f>PPCL_Spot!Q13</f>
        <v>0</v>
      </c>
      <c r="I13">
        <f>Bawana_NG!Q13</f>
        <v>-0.67774086378737552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878.90254664268639</v>
      </c>
      <c r="P13" s="36">
        <v>61.429999999999993</v>
      </c>
      <c r="Q13" s="36">
        <v>18.804919648885889</v>
      </c>
      <c r="R13" s="38">
        <v>0</v>
      </c>
      <c r="S13" s="38">
        <v>0</v>
      </c>
      <c r="T13" s="37">
        <f>SUMPRODUCT(LTA!J13:AN13,LTA!J$101:AN$101,LTA!J$104:AN$104)</f>
        <v>30.95</v>
      </c>
      <c r="U13" s="37">
        <f>SUMPRODUCT(LTA!J13:AN13,LTA!J$102:AN$102,LTA!J$104:AN$104)</f>
        <v>112.89999999999999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-300</v>
      </c>
      <c r="AA13" s="75">
        <f>STOA!I13</f>
        <v>533.2299999999999</v>
      </c>
      <c r="AB13" s="75">
        <f>-STOA!O13</f>
        <v>0</v>
      </c>
      <c r="AC13">
        <f t="shared" si="0"/>
        <v>18.173576507131234</v>
      </c>
      <c r="AD13">
        <f t="shared" si="1"/>
        <v>1262.1816034994617</v>
      </c>
      <c r="AE13">
        <f>'IDT-1'!C13</f>
        <v>0</v>
      </c>
      <c r="AF13" s="24"/>
      <c r="AG13">
        <f t="shared" si="2"/>
        <v>1262.1816034994617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-90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2.9162499999999998</v>
      </c>
      <c r="E14">
        <f>GT_NG!Q14</f>
        <v>7.129204578808336</v>
      </c>
      <c r="F14">
        <f>GT_Spot!Q14</f>
        <v>0</v>
      </c>
      <c r="G14">
        <f>PPCL_NG!Q14</f>
        <v>24.77</v>
      </c>
      <c r="H14">
        <f>PPCL_Spot!Q14</f>
        <v>0</v>
      </c>
      <c r="I14">
        <f>Bawana_NG!Q14</f>
        <v>-0.67774086378737552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878.7319483583309</v>
      </c>
      <c r="P14" s="36">
        <v>61.429999999999993</v>
      </c>
      <c r="Q14" s="36">
        <v>18.804919648885889</v>
      </c>
      <c r="R14" s="38">
        <v>0</v>
      </c>
      <c r="S14" s="38">
        <v>0</v>
      </c>
      <c r="T14" s="37">
        <f>SUMPRODUCT(LTA!J14:AN14,LTA!J$101:AN$101,LTA!J$104:AN$104)</f>
        <v>30.34</v>
      </c>
      <c r="U14" s="37">
        <f>SUMPRODUCT(LTA!J14:AN14,LTA!J$102:AN$102,LTA!J$104:AN$104)</f>
        <v>112.97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-284</v>
      </c>
      <c r="AA14" s="75">
        <f>STOA!I14</f>
        <v>533.2299999999999</v>
      </c>
      <c r="AB14" s="75">
        <f>-STOA!O14</f>
        <v>0</v>
      </c>
      <c r="AC14">
        <f t="shared" si="0"/>
        <v>18.327129537628419</v>
      </c>
      <c r="AD14">
        <f t="shared" si="1"/>
        <v>1243.317452184609</v>
      </c>
      <c r="AE14">
        <f>'IDT-1'!C14</f>
        <v>0</v>
      </c>
      <c r="AF14" s="24"/>
      <c r="AG14">
        <f t="shared" si="2"/>
        <v>1243.317452184609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-124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2.9162499999999998</v>
      </c>
      <c r="E15">
        <f>GT_NG!Q15</f>
        <v>7.129204578808336</v>
      </c>
      <c r="F15">
        <f>GT_Spot!Q15</f>
        <v>0</v>
      </c>
      <c r="G15">
        <f>PPCL_NG!Q15</f>
        <v>24.77</v>
      </c>
      <c r="H15">
        <f>PPCL_Spot!Q15</f>
        <v>0</v>
      </c>
      <c r="I15">
        <f>Bawana_NG!Q15</f>
        <v>-0.67774086378737552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877.90765903221973</v>
      </c>
      <c r="P15" s="36">
        <v>61.429999999999993</v>
      </c>
      <c r="Q15" s="36">
        <v>18.804919648885889</v>
      </c>
      <c r="R15" s="38">
        <v>0</v>
      </c>
      <c r="S15" s="38">
        <v>0</v>
      </c>
      <c r="T15" s="37">
        <f>SUMPRODUCT(LTA!J15:AN15,LTA!J$101:AN$101,LTA!J$104:AN$104)</f>
        <v>29.87</v>
      </c>
      <c r="U15" s="37">
        <f>SUMPRODUCT(LTA!J15:AN15,LTA!J$102:AN$102,LTA!J$104:AN$104)</f>
        <v>111.14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-135</v>
      </c>
      <c r="AA15" s="75">
        <f>STOA!I15</f>
        <v>395.54</v>
      </c>
      <c r="AB15" s="75">
        <f>-STOA!O15</f>
        <v>0</v>
      </c>
      <c r="AC15">
        <f t="shared" si="0"/>
        <v>15.889416576062274</v>
      </c>
      <c r="AD15">
        <f t="shared" si="1"/>
        <v>1239.9408758200641</v>
      </c>
      <c r="AE15">
        <f>'IDT-1'!C15</f>
        <v>0</v>
      </c>
      <c r="AF15" s="24"/>
      <c r="AG15">
        <f t="shared" si="2"/>
        <v>1239.9408758200641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-138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2.9162499999999998</v>
      </c>
      <c r="E16">
        <f>GT_NG!Q16</f>
        <v>6.923158203698268</v>
      </c>
      <c r="F16">
        <f>GT_Spot!Q16</f>
        <v>0</v>
      </c>
      <c r="G16">
        <f>PPCL_NG!Q16</f>
        <v>24.77</v>
      </c>
      <c r="H16">
        <f>PPCL_Spot!Q16</f>
        <v>0</v>
      </c>
      <c r="I16">
        <f>Bawana_NG!Q16</f>
        <v>-0.67774086378737552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876.61342589375772</v>
      </c>
      <c r="P16" s="36">
        <v>61.429999999999993</v>
      </c>
      <c r="Q16" s="36">
        <v>18.804919648885889</v>
      </c>
      <c r="R16" s="38">
        <v>0</v>
      </c>
      <c r="S16" s="38">
        <v>0</v>
      </c>
      <c r="T16" s="37">
        <f>SUMPRODUCT(LTA!J16:AN16,LTA!J$101:AN$101,LTA!J$104:AN$104)</f>
        <v>29.16</v>
      </c>
      <c r="U16" s="37">
        <f>SUMPRODUCT(LTA!J16:AN16,LTA!J$102:AN$102,LTA!J$104:AN$104)</f>
        <v>110.82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-145</v>
      </c>
      <c r="AA16" s="75">
        <f>STOA!I16</f>
        <v>395.54</v>
      </c>
      <c r="AB16" s="75">
        <f>-STOA!O16</f>
        <v>0</v>
      </c>
      <c r="AC16">
        <f t="shared" si="0"/>
        <v>15.991443901653572</v>
      </c>
      <c r="AD16">
        <f t="shared" si="1"/>
        <v>1223.3085689809006</v>
      </c>
      <c r="AE16">
        <f>'IDT-1'!C16</f>
        <v>0</v>
      </c>
      <c r="AF16" s="24"/>
      <c r="AG16">
        <f t="shared" si="2"/>
        <v>1223.3085689809006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-142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2.9162499999999998</v>
      </c>
      <c r="E17">
        <f>GT_NG!Q17</f>
        <v>7.1121862715452071</v>
      </c>
      <c r="F17">
        <f>GT_Spot!Q17</f>
        <v>0</v>
      </c>
      <c r="G17">
        <f>PPCL_NG!Q17</f>
        <v>24.77</v>
      </c>
      <c r="H17">
        <f>PPCL_Spot!Q17</f>
        <v>0</v>
      </c>
      <c r="I17">
        <f>Bawana_NG!Q17</f>
        <v>-0.67774086378737552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877.53918680958009</v>
      </c>
      <c r="P17" s="36">
        <v>61.429999999999993</v>
      </c>
      <c r="Q17" s="36">
        <v>18.804919648885889</v>
      </c>
      <c r="R17" s="38">
        <v>0</v>
      </c>
      <c r="S17" s="38">
        <v>0</v>
      </c>
      <c r="T17" s="37">
        <f>SUMPRODUCT(LTA!J17:AN17,LTA!J$101:AN$101,LTA!J$104:AN$104)</f>
        <v>35.590000000000003</v>
      </c>
      <c r="U17" s="37">
        <f>SUMPRODUCT(LTA!J17:AN17,LTA!J$102:AN$102,LTA!J$104:AN$104)</f>
        <v>110.44999999999999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-165</v>
      </c>
      <c r="AA17" s="75">
        <f>STOA!I17</f>
        <v>395.54</v>
      </c>
      <c r="AB17" s="75">
        <f>-STOA!O17</f>
        <v>0</v>
      </c>
      <c r="AC17">
        <f t="shared" si="0"/>
        <v>16.267657105242552</v>
      </c>
      <c r="AD17">
        <f t="shared" si="1"/>
        <v>1206.2071447609812</v>
      </c>
      <c r="AE17">
        <f>'IDT-1'!C17</f>
        <v>0</v>
      </c>
      <c r="AF17" s="24"/>
      <c r="AG17">
        <f t="shared" si="2"/>
        <v>1206.2071447609812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-146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2.9162499999999998</v>
      </c>
      <c r="E18">
        <f>GT_NG!Q18</f>
        <v>7.1121862715452071</v>
      </c>
      <c r="F18">
        <f>GT_Spot!Q18</f>
        <v>0</v>
      </c>
      <c r="G18">
        <f>PPCL_NG!Q18</f>
        <v>24.77</v>
      </c>
      <c r="H18">
        <f>PPCL_Spot!Q18</f>
        <v>0</v>
      </c>
      <c r="I18">
        <f>Bawana_NG!Q18</f>
        <v>-0.67774086378737552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877.32291012758003</v>
      </c>
      <c r="P18" s="36">
        <v>61.429999999999993</v>
      </c>
      <c r="Q18" s="36">
        <v>18.804919648885889</v>
      </c>
      <c r="R18" s="38">
        <v>0</v>
      </c>
      <c r="S18" s="38">
        <v>0</v>
      </c>
      <c r="T18" s="37">
        <f>SUMPRODUCT(LTA!J18:AN18,LTA!J$101:AN$101,LTA!J$104:AN$104)</f>
        <v>34.61</v>
      </c>
      <c r="U18" s="37">
        <f>SUMPRODUCT(LTA!J18:AN18,LTA!J$102:AN$102,LTA!J$104:AN$104)</f>
        <v>110.55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-180</v>
      </c>
      <c r="AA18" s="75">
        <f>STOA!I18</f>
        <v>395.54</v>
      </c>
      <c r="AB18" s="75">
        <f>-STOA!O18</f>
        <v>0</v>
      </c>
      <c r="AC18">
        <f t="shared" si="0"/>
        <v>16.266887997963142</v>
      </c>
      <c r="AD18">
        <f t="shared" si="1"/>
        <v>1204.1116371862604</v>
      </c>
      <c r="AE18">
        <f>'IDT-1'!C18</f>
        <v>0</v>
      </c>
      <c r="AF18" s="24"/>
      <c r="AG18">
        <f t="shared" si="2"/>
        <v>1204.1116371862604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-132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2.9162499999999998</v>
      </c>
      <c r="E19">
        <f>GT_NG!Q19</f>
        <v>7.1121862715452071</v>
      </c>
      <c r="F19">
        <f>GT_Spot!Q19</f>
        <v>0</v>
      </c>
      <c r="G19">
        <f>PPCL_NG!Q19</f>
        <v>24.162957228565901</v>
      </c>
      <c r="H19">
        <f>PPCL_Spot!Q19</f>
        <v>0</v>
      </c>
      <c r="I19">
        <f>Bawana_NG!Q19</f>
        <v>-0.67774086378737552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745.50197588657079</v>
      </c>
      <c r="P19" s="36">
        <v>61.429999999999993</v>
      </c>
      <c r="Q19" s="36">
        <v>18.804919648885889</v>
      </c>
      <c r="R19" s="38">
        <v>0</v>
      </c>
      <c r="S19" s="38">
        <v>0</v>
      </c>
      <c r="T19" s="37">
        <f>SUMPRODUCT(LTA!J19:AN19,LTA!J$101:AN$101,LTA!J$104:AN$104)</f>
        <v>33.119999999999997</v>
      </c>
      <c r="U19" s="37">
        <f>SUMPRODUCT(LTA!J19:AN19,LTA!J$102:AN$102,LTA!J$104:AN$104)</f>
        <v>110.96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-195</v>
      </c>
      <c r="AA19" s="75">
        <f>STOA!I19</f>
        <v>395.54</v>
      </c>
      <c r="AB19" s="75">
        <f>-STOA!O19</f>
        <v>0</v>
      </c>
      <c r="AC19">
        <f t="shared" si="0"/>
        <v>14.106545645289962</v>
      </c>
      <c r="AD19">
        <f t="shared" si="1"/>
        <v>1183.7640025264905</v>
      </c>
      <c r="AE19">
        <f>'IDT-1'!C19</f>
        <v>0</v>
      </c>
      <c r="AF19" s="24"/>
      <c r="AG19">
        <f t="shared" si="2"/>
        <v>1183.7640025264905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-6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2.9162499999999998</v>
      </c>
      <c r="E20">
        <f>GT_NG!Q20</f>
        <v>7.1121862715452062</v>
      </c>
      <c r="F20">
        <f>GT_Spot!Q20</f>
        <v>0</v>
      </c>
      <c r="G20">
        <f>PPCL_NG!Q20</f>
        <v>24.162957228565901</v>
      </c>
      <c r="H20">
        <f>PPCL_Spot!Q20</f>
        <v>0</v>
      </c>
      <c r="I20">
        <f>Bawana_NG!Q20</f>
        <v>-0.67774086378737552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745.65900750915443</v>
      </c>
      <c r="P20" s="36">
        <v>61.429999999999993</v>
      </c>
      <c r="Q20" s="36">
        <v>18.804919648885889</v>
      </c>
      <c r="R20" s="38">
        <v>0</v>
      </c>
      <c r="S20" s="38">
        <v>0</v>
      </c>
      <c r="T20" s="37">
        <f>SUMPRODUCT(LTA!J20:AN20,LTA!J$101:AN$101,LTA!J$104:AN$104)</f>
        <v>32.200000000000003</v>
      </c>
      <c r="U20" s="37">
        <f>SUMPRODUCT(LTA!J20:AN20,LTA!J$102:AN$102,LTA!J$104:AN$104)</f>
        <v>110.97999999999999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-210</v>
      </c>
      <c r="AA20" s="75">
        <f>STOA!I20</f>
        <v>395.54</v>
      </c>
      <c r="AB20" s="75">
        <f>-STOA!O20</f>
        <v>0</v>
      </c>
      <c r="AC20">
        <f t="shared" si="0"/>
        <v>14.233179436401629</v>
      </c>
      <c r="AD20">
        <f t="shared" si="1"/>
        <v>1167.8944003579625</v>
      </c>
      <c r="AE20">
        <f>'IDT-1'!C20</f>
        <v>0</v>
      </c>
      <c r="AF20" s="24"/>
      <c r="AG20">
        <f t="shared" si="2"/>
        <v>1167.8944003579625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-6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2.9162499999999998</v>
      </c>
      <c r="E21">
        <f>GT_NG!Q21</f>
        <v>7.1121862715452062</v>
      </c>
      <c r="F21">
        <f>GT_Spot!Q21</f>
        <v>0</v>
      </c>
      <c r="G21">
        <f>PPCL_NG!Q21</f>
        <v>24.088235294117649</v>
      </c>
      <c r="H21">
        <f>PPCL_Spot!Q21</f>
        <v>0</v>
      </c>
      <c r="I21">
        <f>Bawana_NG!Q21</f>
        <v>-0.67774086378737552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744.28004514143788</v>
      </c>
      <c r="P21" s="36">
        <v>61.429999999999993</v>
      </c>
      <c r="Q21" s="36">
        <v>18.804919648885889</v>
      </c>
      <c r="R21" s="38">
        <v>0</v>
      </c>
      <c r="S21" s="38">
        <v>0</v>
      </c>
      <c r="T21" s="37">
        <f>SUMPRODUCT(LTA!J21:AN21,LTA!J$101:AN$101,LTA!J$104:AN$104)</f>
        <v>44.77</v>
      </c>
      <c r="U21" s="37">
        <f>SUMPRODUCT(LTA!J21:AN21,LTA!J$102:AN$102,LTA!J$104:AN$104)</f>
        <v>110.41999999999999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-220</v>
      </c>
      <c r="AA21" s="75">
        <f>STOA!I21</f>
        <v>395.54</v>
      </c>
      <c r="AB21" s="75">
        <f>-STOA!O21</f>
        <v>0</v>
      </c>
      <c r="AC21">
        <f t="shared" si="0"/>
        <v>14.477003182419898</v>
      </c>
      <c r="AD21">
        <f t="shared" si="1"/>
        <v>1161.2068923097793</v>
      </c>
      <c r="AE21">
        <f>'IDT-1'!C21</f>
        <v>0</v>
      </c>
      <c r="AF21" s="24"/>
      <c r="AG21">
        <f t="shared" si="2"/>
        <v>1161.2068923097793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-13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2.9162499999999998</v>
      </c>
      <c r="E22">
        <f>GT_NG!Q22</f>
        <v>7.1121862715452062</v>
      </c>
      <c r="F22">
        <f>GT_Spot!Q22</f>
        <v>0</v>
      </c>
      <c r="G22">
        <f>PPCL_NG!Q22</f>
        <v>24.088235294117649</v>
      </c>
      <c r="H22">
        <f>PPCL_Spot!Q22</f>
        <v>0</v>
      </c>
      <c r="I22">
        <f>Bawana_NG!Q22</f>
        <v>-0.67774086378737552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745.10612859495677</v>
      </c>
      <c r="P22" s="36">
        <v>61.429999999999993</v>
      </c>
      <c r="Q22" s="36">
        <v>18.804919648885889</v>
      </c>
      <c r="R22" s="38">
        <v>0</v>
      </c>
      <c r="S22" s="38">
        <v>0</v>
      </c>
      <c r="T22" s="37">
        <f>SUMPRODUCT(LTA!J22:AN22,LTA!J$101:AN$101,LTA!J$104:AN$104)</f>
        <v>43.68</v>
      </c>
      <c r="U22" s="37">
        <f>SUMPRODUCT(LTA!J22:AN22,LTA!J$102:AN$102,LTA!J$104:AN$104)</f>
        <v>116.97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-240</v>
      </c>
      <c r="AA22" s="75">
        <f>STOA!I22</f>
        <v>395.54</v>
      </c>
      <c r="AB22" s="75">
        <f>-STOA!O22</f>
        <v>0</v>
      </c>
      <c r="AC22">
        <f t="shared" si="0"/>
        <v>14.656614502121599</v>
      </c>
      <c r="AD22">
        <f t="shared" si="1"/>
        <v>1153.3133644435966</v>
      </c>
      <c r="AE22">
        <f>'IDT-1'!C22</f>
        <v>0</v>
      </c>
      <c r="AF22" s="24"/>
      <c r="AG22">
        <f t="shared" si="2"/>
        <v>1153.3133644435966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-7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2.9162499999999998</v>
      </c>
      <c r="E23">
        <f>GT_NG!Q23</f>
        <v>7.1121862715452062</v>
      </c>
      <c r="F23">
        <f>GT_Spot!Q23</f>
        <v>0</v>
      </c>
      <c r="G23">
        <f>PPCL_NG!Q23</f>
        <v>24.088235294117649</v>
      </c>
      <c r="H23">
        <f>PPCL_Spot!Q23</f>
        <v>0</v>
      </c>
      <c r="I23">
        <f>Bawana_NG!Q23</f>
        <v>-0.67774086378737552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698.9101145325269</v>
      </c>
      <c r="P23" s="36">
        <v>61.429999999999993</v>
      </c>
      <c r="Q23" s="36">
        <v>18.804919648885889</v>
      </c>
      <c r="R23" s="38">
        <v>0</v>
      </c>
      <c r="S23" s="38">
        <v>0</v>
      </c>
      <c r="T23" s="37">
        <f>SUMPRODUCT(LTA!J23:AN23,LTA!J$101:AN$101,LTA!J$104:AN$104)</f>
        <v>42.91</v>
      </c>
      <c r="U23" s="37">
        <f>SUMPRODUCT(LTA!J23:AN23,LTA!J$102:AN$102,LTA!J$104:AN$104)</f>
        <v>116.84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-140</v>
      </c>
      <c r="AA23" s="75">
        <f>STOA!I23</f>
        <v>297.07000000000005</v>
      </c>
      <c r="AB23" s="75">
        <f>-STOA!O23</f>
        <v>0</v>
      </c>
      <c r="AC23">
        <f t="shared" si="0"/>
        <v>12.553097933497316</v>
      </c>
      <c r="AD23">
        <f t="shared" si="1"/>
        <v>1131.3308669497908</v>
      </c>
      <c r="AE23">
        <f>'IDT-1'!C23</f>
        <v>0</v>
      </c>
      <c r="AF23" s="24"/>
      <c r="AG23">
        <f t="shared" si="2"/>
        <v>1131.3308669497908</v>
      </c>
      <c r="AI23" s="34">
        <f>PXIL!I23</f>
        <v>0</v>
      </c>
      <c r="AJ23" s="34">
        <f>PXIL!O23</f>
        <v>0</v>
      </c>
      <c r="AK23" s="34">
        <f>RTM_IEX!I23</f>
        <v>14.48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2.9162499999999998</v>
      </c>
      <c r="E24">
        <f>GT_NG!Q24</f>
        <v>7.1121862715452062</v>
      </c>
      <c r="F24">
        <f>GT_Spot!Q24</f>
        <v>0</v>
      </c>
      <c r="G24">
        <f>PPCL_NG!Q24</f>
        <v>24.379625308353887</v>
      </c>
      <c r="H24">
        <f>PPCL_Spot!Q24</f>
        <v>0</v>
      </c>
      <c r="I24">
        <f>Bawana_NG!Q24</f>
        <v>-0.67774086378737552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706.48047080372282</v>
      </c>
      <c r="P24" s="36">
        <v>61.429999999999993</v>
      </c>
      <c r="Q24" s="36">
        <v>18.804919648885889</v>
      </c>
      <c r="R24" s="38">
        <v>0</v>
      </c>
      <c r="S24" s="38">
        <v>0</v>
      </c>
      <c r="T24" s="37">
        <f>SUMPRODUCT(LTA!J24:AN24,LTA!J$101:AN$101,LTA!J$104:AN$104)</f>
        <v>41.78</v>
      </c>
      <c r="U24" s="37">
        <f>SUMPRODUCT(LTA!J24:AN24,LTA!J$102:AN$102,LTA!J$104:AN$104)</f>
        <v>116.86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-145</v>
      </c>
      <c r="AA24" s="75">
        <f>STOA!I24</f>
        <v>297.07000000000005</v>
      </c>
      <c r="AB24" s="75">
        <f>-STOA!O24</f>
        <v>0</v>
      </c>
      <c r="AC24">
        <f t="shared" si="0"/>
        <v>12.529479938420099</v>
      </c>
      <c r="AD24">
        <f t="shared" si="1"/>
        <v>1118.6262312303002</v>
      </c>
      <c r="AE24">
        <f>'IDT-1'!C24</f>
        <v>0</v>
      </c>
      <c r="AF24" s="24"/>
      <c r="AG24">
        <f t="shared" si="2"/>
        <v>1118.6262312303002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2.9162499999999998</v>
      </c>
      <c r="E25">
        <f>GT_NG!Q25</f>
        <v>7.1121862715452062</v>
      </c>
      <c r="F25">
        <f>GT_Spot!Q25</f>
        <v>0</v>
      </c>
      <c r="G25">
        <f>PPCL_NG!Q25</f>
        <v>24.379625308353887</v>
      </c>
      <c r="H25">
        <f>PPCL_Spot!Q25</f>
        <v>0</v>
      </c>
      <c r="I25">
        <f>Bawana_NG!Q25</f>
        <v>-0.67774086378737552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706.48047080372282</v>
      </c>
      <c r="P25" s="36">
        <v>61.429999999999993</v>
      </c>
      <c r="Q25" s="36">
        <v>18.804919648885889</v>
      </c>
      <c r="R25" s="38">
        <v>0</v>
      </c>
      <c r="S25" s="38">
        <v>0</v>
      </c>
      <c r="T25" s="37">
        <f>SUMPRODUCT(LTA!J25:AN25,LTA!J$101:AN$101,LTA!J$104:AN$104)</f>
        <v>41.65</v>
      </c>
      <c r="U25" s="37">
        <f>SUMPRODUCT(LTA!J25:AN25,LTA!J$102:AN$102,LTA!J$104:AN$104)</f>
        <v>116.97999999999999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-165</v>
      </c>
      <c r="AA25" s="75">
        <f>STOA!I25</f>
        <v>297.07000000000005</v>
      </c>
      <c r="AB25" s="75">
        <f>-STOA!O25</f>
        <v>0</v>
      </c>
      <c r="AC25">
        <f t="shared" si="0"/>
        <v>12.795735764085956</v>
      </c>
      <c r="AD25">
        <f t="shared" si="1"/>
        <v>1088.3499754046345</v>
      </c>
      <c r="AE25">
        <f>'IDT-1'!C25</f>
        <v>0</v>
      </c>
      <c r="AF25" s="24"/>
      <c r="AG25">
        <f t="shared" si="2"/>
        <v>1088.3499754046345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-10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2.9162499999999998</v>
      </c>
      <c r="E26">
        <f>GT_NG!Q26</f>
        <v>7.1121862715452062</v>
      </c>
      <c r="F26">
        <f>GT_Spot!Q26</f>
        <v>0</v>
      </c>
      <c r="G26">
        <f>PPCL_NG!Q26</f>
        <v>24.379625308353887</v>
      </c>
      <c r="H26">
        <f>PPCL_Spot!Q26</f>
        <v>0</v>
      </c>
      <c r="I26">
        <f>Bawana_NG!Q26</f>
        <v>-0.67774086378737552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706.63750242630636</v>
      </c>
      <c r="P26" s="36">
        <v>61.429999999999993</v>
      </c>
      <c r="Q26" s="36">
        <v>18.804919648885889</v>
      </c>
      <c r="R26" s="38">
        <v>0</v>
      </c>
      <c r="S26" s="38">
        <v>0</v>
      </c>
      <c r="T26" s="37">
        <f>SUMPRODUCT(LTA!J26:AN26,LTA!J$101:AN$101,LTA!J$104:AN$104)</f>
        <v>42.24</v>
      </c>
      <c r="U26" s="37">
        <f>SUMPRODUCT(LTA!J26:AN26,LTA!J$102:AN$102,LTA!J$104:AN$104)</f>
        <v>117.08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-170</v>
      </c>
      <c r="AA26" s="75">
        <f>STOA!I26</f>
        <v>297.07000000000005</v>
      </c>
      <c r="AB26" s="75">
        <f>-STOA!O26</f>
        <v>0</v>
      </c>
      <c r="AC26">
        <f t="shared" si="0"/>
        <v>12.812067769886889</v>
      </c>
      <c r="AD26">
        <f t="shared" si="1"/>
        <v>1088.1806750214171</v>
      </c>
      <c r="AE26">
        <f>'IDT-1'!C26</f>
        <v>0</v>
      </c>
      <c r="AF26" s="24"/>
      <c r="AG26">
        <f t="shared" si="2"/>
        <v>1088.1806750214171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-6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2.9162499999999998</v>
      </c>
      <c r="E27">
        <f>GT_NG!Q27</f>
        <v>7.1121862715452071</v>
      </c>
      <c r="F27">
        <f>GT_Spot!Q27</f>
        <v>0</v>
      </c>
      <c r="G27">
        <f>PPCL_NG!Q27</f>
        <v>24.379625308353887</v>
      </c>
      <c r="H27">
        <f>PPCL_Spot!Q27</f>
        <v>0</v>
      </c>
      <c r="I27">
        <f>Bawana_NG!Q27</f>
        <v>-0.67774086378737552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706.37754560618907</v>
      </c>
      <c r="P27" s="36">
        <v>61.429999999999993</v>
      </c>
      <c r="Q27" s="36">
        <v>18.804919648885889</v>
      </c>
      <c r="R27" s="38">
        <v>8.9199999999999982</v>
      </c>
      <c r="S27" s="38">
        <v>0</v>
      </c>
      <c r="T27" s="37">
        <f>SUMPRODUCT(LTA!J27:AN27,LTA!J$101:AN$101,LTA!J$104:AN$104)</f>
        <v>34.43</v>
      </c>
      <c r="U27" s="37">
        <f>SUMPRODUCT(LTA!J27:AN27,LTA!J$102:AN$102,LTA!J$104:AN$104)</f>
        <v>117.16999999999999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-100</v>
      </c>
      <c r="AA27" s="75">
        <f>STOA!I27</f>
        <v>223.81</v>
      </c>
      <c r="AB27" s="75">
        <f>-STOA!O27</f>
        <v>0</v>
      </c>
      <c r="AC27">
        <f t="shared" si="0"/>
        <v>11.560402458183008</v>
      </c>
      <c r="AD27">
        <f t="shared" si="1"/>
        <v>1099.8723835130033</v>
      </c>
      <c r="AE27">
        <f>'IDT-1'!C27</f>
        <v>-6.35</v>
      </c>
      <c r="AF27" s="24"/>
      <c r="AG27">
        <f t="shared" si="2"/>
        <v>1093.5223835130034</v>
      </c>
      <c r="AI27" s="34">
        <f>PXIL!I27</f>
        <v>0</v>
      </c>
      <c r="AJ27" s="34">
        <f>PXIL!O27</f>
        <v>0</v>
      </c>
      <c r="AK27" s="34">
        <f>RTM_IEX!I27</f>
        <v>6.76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2.9162499999999998</v>
      </c>
      <c r="E28">
        <f>GT_NG!Q28</f>
        <v>7.1121862715452071</v>
      </c>
      <c r="F28">
        <f>GT_Spot!Q28</f>
        <v>0</v>
      </c>
      <c r="G28">
        <f>PPCL_NG!Q28</f>
        <v>24.379625308353887</v>
      </c>
      <c r="H28">
        <f>PPCL_Spot!Q28</f>
        <v>0</v>
      </c>
      <c r="I28">
        <f>Bawana_NG!Q28</f>
        <v>-0.67774086378737552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708.12339098617281</v>
      </c>
      <c r="P28" s="36">
        <v>61.429999999999993</v>
      </c>
      <c r="Q28" s="36">
        <v>18.804919648885889</v>
      </c>
      <c r="R28" s="38">
        <v>13.402686447473938</v>
      </c>
      <c r="S28" s="38">
        <v>0</v>
      </c>
      <c r="T28" s="37">
        <f>SUMPRODUCT(LTA!J28:AN28,LTA!J$101:AN$101,LTA!J$104:AN$104)</f>
        <v>37.67</v>
      </c>
      <c r="U28" s="37">
        <f>SUMPRODUCT(LTA!J28:AN28,LTA!J$102:AN$102,LTA!J$104:AN$104)</f>
        <v>117.14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-105</v>
      </c>
      <c r="AA28" s="75">
        <f>STOA!I28</f>
        <v>225.91</v>
      </c>
      <c r="AB28" s="75">
        <f>-STOA!O28</f>
        <v>0</v>
      </c>
      <c r="AC28">
        <f t="shared" si="0"/>
        <v>11.646844175875614</v>
      </c>
      <c r="AD28">
        <f t="shared" si="1"/>
        <v>1099.5644736227684</v>
      </c>
      <c r="AE28">
        <f>'IDT-1'!C28</f>
        <v>0</v>
      </c>
      <c r="AF28" s="24"/>
      <c r="AG28">
        <f t="shared" si="2"/>
        <v>1099.5644736227684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2.9162499999999998</v>
      </c>
      <c r="E29">
        <f>GT_NG!Q29</f>
        <v>7.1121862715452071</v>
      </c>
      <c r="F29">
        <f>GT_Spot!Q29</f>
        <v>0</v>
      </c>
      <c r="G29">
        <f>PPCL_NG!Q29</f>
        <v>24.379625308353887</v>
      </c>
      <c r="H29">
        <f>PPCL_Spot!Q29</f>
        <v>0</v>
      </c>
      <c r="I29">
        <f>Bawana_NG!Q29</f>
        <v>-0.67774086378737552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706.82890712536948</v>
      </c>
      <c r="P29" s="36">
        <v>61.429999999999993</v>
      </c>
      <c r="Q29" s="36">
        <v>18.804919648885889</v>
      </c>
      <c r="R29" s="38">
        <v>19.489999999999998</v>
      </c>
      <c r="S29" s="38">
        <v>0</v>
      </c>
      <c r="T29" s="37">
        <f>SUMPRODUCT(LTA!J29:AN29,LTA!J$101:AN$101,LTA!J$104:AN$104)</f>
        <v>40.83</v>
      </c>
      <c r="U29" s="37">
        <f>SUMPRODUCT(LTA!J29:AN29,LTA!J$102:AN$102,LTA!J$104:AN$104)</f>
        <v>112.08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-115</v>
      </c>
      <c r="AA29" s="75">
        <f>STOA!I29</f>
        <v>227.71</v>
      </c>
      <c r="AB29" s="75">
        <f>-STOA!O29</f>
        <v>0</v>
      </c>
      <c r="AC29">
        <f t="shared" si="0"/>
        <v>11.878826352384728</v>
      </c>
      <c r="AD29">
        <f t="shared" si="1"/>
        <v>1105.6053211379822</v>
      </c>
      <c r="AE29">
        <f>'IDT-1'!C29</f>
        <v>0</v>
      </c>
      <c r="AF29" s="24"/>
      <c r="AG29">
        <f t="shared" si="2"/>
        <v>1105.6053211379822</v>
      </c>
      <c r="AI29" s="34">
        <f>PXIL!I29</f>
        <v>0</v>
      </c>
      <c r="AJ29" s="34">
        <f>PXIL!O29</f>
        <v>0</v>
      </c>
      <c r="AK29" s="34">
        <f>RTM_IEX!I29</f>
        <v>11.58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2.9162499999999998</v>
      </c>
      <c r="E30">
        <f>GT_NG!Q30</f>
        <v>7.1121862715452071</v>
      </c>
      <c r="F30">
        <f>GT_Spot!Q30</f>
        <v>0</v>
      </c>
      <c r="G30">
        <f>PPCL_NG!Q30</f>
        <v>23.901593439562635</v>
      </c>
      <c r="H30">
        <f>PPCL_Spot!Q30</f>
        <v>0</v>
      </c>
      <c r="I30">
        <f>Bawana_NG!Q30</f>
        <v>-0.67774086378737552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698.4013716120013</v>
      </c>
      <c r="P30" s="36">
        <v>61.429999999999993</v>
      </c>
      <c r="Q30" s="36">
        <v>18.804919648885889</v>
      </c>
      <c r="R30" s="38">
        <v>20.810000000000002</v>
      </c>
      <c r="S30" s="38">
        <v>0</v>
      </c>
      <c r="T30" s="37">
        <f>SUMPRODUCT(LTA!J30:AN30,LTA!J$101:AN$101,LTA!J$104:AN$104)</f>
        <v>43.65</v>
      </c>
      <c r="U30" s="37">
        <f>SUMPRODUCT(LTA!J30:AN30,LTA!J$102:AN$102,LTA!J$104:AN$104)</f>
        <v>111.96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-110</v>
      </c>
      <c r="AA30" s="75">
        <f>STOA!I30</f>
        <v>230.71</v>
      </c>
      <c r="AB30" s="75">
        <f>-STOA!O30</f>
        <v>0</v>
      </c>
      <c r="AC30">
        <f t="shared" si="0"/>
        <v>11.76689072181075</v>
      </c>
      <c r="AD30">
        <f t="shared" si="1"/>
        <v>1103.0416893863967</v>
      </c>
      <c r="AE30">
        <f>'IDT-1'!C30</f>
        <v>0</v>
      </c>
      <c r="AF30" s="24"/>
      <c r="AG30">
        <f t="shared" si="2"/>
        <v>1103.0416893863967</v>
      </c>
      <c r="AI30" s="34">
        <f>PXIL!I30</f>
        <v>0</v>
      </c>
      <c r="AJ30" s="34">
        <f>PXIL!O30</f>
        <v>0</v>
      </c>
      <c r="AK30" s="34">
        <f>RTM_IEX!I30</f>
        <v>5.79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2.9162499999999998</v>
      </c>
      <c r="E31">
        <f>GT_NG!Q31</f>
        <v>7.1121862715452062</v>
      </c>
      <c r="F31">
        <f>GT_Spot!Q31</f>
        <v>0</v>
      </c>
      <c r="G31">
        <f>PPCL_NG!Q31</f>
        <v>23.901593439562635</v>
      </c>
      <c r="H31">
        <f>PPCL_Spot!Q31</f>
        <v>0</v>
      </c>
      <c r="I31">
        <f>Bawana_NG!Q31</f>
        <v>-0.67774086378737552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692.83358701662667</v>
      </c>
      <c r="P31" s="36">
        <v>61.43</v>
      </c>
      <c r="Q31" s="36">
        <v>9.6519346431435462</v>
      </c>
      <c r="R31" s="38">
        <v>22.492765277265462</v>
      </c>
      <c r="S31" s="38">
        <v>0</v>
      </c>
      <c r="T31" s="37">
        <f>SUMPRODUCT(LTA!J31:AN31,LTA!J$101:AN$101,LTA!J$104:AN$104)</f>
        <v>48.19</v>
      </c>
      <c r="U31" s="37">
        <f>SUMPRODUCT(LTA!J31:AN31,LTA!J$102:AN$102,LTA!J$104:AN$104)</f>
        <v>111.72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-58</v>
      </c>
      <c r="AA31" s="75">
        <f>STOA!I31</f>
        <v>195.09</v>
      </c>
      <c r="AB31" s="75">
        <f>-STOA!O31</f>
        <v>0</v>
      </c>
      <c r="AC31">
        <f t="shared" si="0"/>
        <v>11.005975692961824</v>
      </c>
      <c r="AD31">
        <f t="shared" si="1"/>
        <v>1089.6546000913943</v>
      </c>
      <c r="AE31">
        <f>'IDT-1'!C31</f>
        <v>0</v>
      </c>
      <c r="AF31" s="24"/>
      <c r="AG31">
        <f t="shared" si="2"/>
        <v>1089.6546000913943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-16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2.9162499999999998</v>
      </c>
      <c r="E32">
        <f>GT_NG!Q32</f>
        <v>6.9758839528558472</v>
      </c>
      <c r="F32">
        <f>GT_Spot!Q32</f>
        <v>0</v>
      </c>
      <c r="G32">
        <f>PPCL_NG!Q32</f>
        <v>23.901593439562635</v>
      </c>
      <c r="H32">
        <f>PPCL_Spot!Q32</f>
        <v>0</v>
      </c>
      <c r="I32">
        <f>Bawana_NG!Q32</f>
        <v>-0.67774086378737552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693.02202506531</v>
      </c>
      <c r="P32" s="36">
        <v>61.43</v>
      </c>
      <c r="Q32" s="36">
        <v>9.6519346431435462</v>
      </c>
      <c r="R32" s="38">
        <v>23.55</v>
      </c>
      <c r="S32" s="38">
        <v>0</v>
      </c>
      <c r="T32" s="37">
        <f>SUMPRODUCT(LTA!J32:AN32,LTA!J$101:AN$101,LTA!J$104:AN$104)</f>
        <v>55.39</v>
      </c>
      <c r="U32" s="37">
        <f>SUMPRODUCT(LTA!J32:AN32,LTA!J$102:AN$102,LTA!J$104:AN$104)</f>
        <v>111.47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-78</v>
      </c>
      <c r="AA32" s="75">
        <f>STOA!I32</f>
        <v>195.09</v>
      </c>
      <c r="AB32" s="75">
        <f>-STOA!O32</f>
        <v>0</v>
      </c>
      <c r="AC32">
        <f t="shared" si="0"/>
        <v>11.192313810734374</v>
      </c>
      <c r="AD32">
        <f t="shared" si="1"/>
        <v>1084.5276324263502</v>
      </c>
      <c r="AE32">
        <f>'IDT-1'!C32</f>
        <v>0</v>
      </c>
      <c r="AF32" s="24"/>
      <c r="AG32">
        <f t="shared" si="2"/>
        <v>1084.5276324263502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-9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2.9162499999999998</v>
      </c>
      <c r="E33">
        <f>GT_NG!Q33</f>
        <v>6.9758839528558472</v>
      </c>
      <c r="F33">
        <f>GT_Spot!Q33</f>
        <v>0</v>
      </c>
      <c r="G33">
        <f>PPCL_NG!Q33</f>
        <v>23.901593439562635</v>
      </c>
      <c r="H33">
        <f>PPCL_Spot!Q33</f>
        <v>0</v>
      </c>
      <c r="I33">
        <f>Bawana_NG!Q33</f>
        <v>-0.67774086378737552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693.02448777977133</v>
      </c>
      <c r="P33" s="36">
        <v>61.43</v>
      </c>
      <c r="Q33" s="36">
        <v>9.6519346431435462</v>
      </c>
      <c r="R33" s="38">
        <v>24.3</v>
      </c>
      <c r="S33" s="38">
        <v>0</v>
      </c>
      <c r="T33" s="37">
        <f>SUMPRODUCT(LTA!J33:AN33,LTA!J$101:AN$101,LTA!J$104:AN$104)</f>
        <v>64.87</v>
      </c>
      <c r="U33" s="37">
        <f>SUMPRODUCT(LTA!J33:AN33,LTA!J$102:AN$102,LTA!J$104:AN$104)</f>
        <v>111.25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-93</v>
      </c>
      <c r="AA33" s="75">
        <f>STOA!I33</f>
        <v>199.59</v>
      </c>
      <c r="AB33" s="75">
        <f>-STOA!O33</f>
        <v>0</v>
      </c>
      <c r="AC33">
        <f t="shared" si="0"/>
        <v>11.47982977802115</v>
      </c>
      <c r="AD33">
        <f t="shared" si="1"/>
        <v>1080.7525791735247</v>
      </c>
      <c r="AE33">
        <f>'IDT-1'!C33</f>
        <v>0</v>
      </c>
      <c r="AF33" s="24"/>
      <c r="AG33">
        <f t="shared" si="2"/>
        <v>1080.7525791735247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-12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2.9162499999999998</v>
      </c>
      <c r="E34">
        <f>GT_NG!Q34</f>
        <v>6.9758839528558472</v>
      </c>
      <c r="F34">
        <f>GT_Spot!Q34</f>
        <v>0</v>
      </c>
      <c r="G34">
        <f>PPCL_NG!Q34</f>
        <v>23.901593439562635</v>
      </c>
      <c r="H34">
        <f>PPCL_Spot!Q34</f>
        <v>0</v>
      </c>
      <c r="I34">
        <f>Bawana_NG!Q34</f>
        <v>-0.67774086378737552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693.02448777977133</v>
      </c>
      <c r="P34" s="36">
        <v>61.43</v>
      </c>
      <c r="Q34" s="36">
        <v>9.6519346431435462</v>
      </c>
      <c r="R34" s="38">
        <v>24.3</v>
      </c>
      <c r="S34" s="38">
        <v>0</v>
      </c>
      <c r="T34" s="37">
        <f>SUMPRODUCT(LTA!J34:AN34,LTA!J$101:AN$101,LTA!J$104:AN$104)</f>
        <v>73.97</v>
      </c>
      <c r="U34" s="37">
        <f>SUMPRODUCT(LTA!J34:AN34,LTA!J$102:AN$102,LTA!J$104:AN$104)</f>
        <v>111.16999999999999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-52</v>
      </c>
      <c r="AA34" s="75">
        <f>STOA!I34</f>
        <v>206.19</v>
      </c>
      <c r="AB34" s="75">
        <f>-STOA!O34</f>
        <v>0</v>
      </c>
      <c r="AC34">
        <f t="shared" si="0"/>
        <v>11.839238966076032</v>
      </c>
      <c r="AD34">
        <f t="shared" si="1"/>
        <v>1071.0131699854699</v>
      </c>
      <c r="AE34">
        <f>'IDT-1'!C34</f>
        <v>0</v>
      </c>
      <c r="AF34" s="24"/>
      <c r="AG34">
        <f t="shared" si="2"/>
        <v>1071.0131699854699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-78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2.9162499999999998</v>
      </c>
      <c r="E35">
        <f>GT_NG!Q35</f>
        <v>6.9758839528558472</v>
      </c>
      <c r="F35">
        <f>GT_Spot!Q35</f>
        <v>0</v>
      </c>
      <c r="G35">
        <f>PPCL_NG!Q35</f>
        <v>23.901593439562635</v>
      </c>
      <c r="H35">
        <f>PPCL_Spot!Q35</f>
        <v>0</v>
      </c>
      <c r="I35">
        <f>Bawana_NG!Q35</f>
        <v>-0.67774086378737552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667.41935647518505</v>
      </c>
      <c r="P35" s="36">
        <v>32.821953571428573</v>
      </c>
      <c r="Q35" s="36">
        <v>9.6519346431435462</v>
      </c>
      <c r="R35" s="38">
        <v>26.3</v>
      </c>
      <c r="S35" s="38">
        <v>0</v>
      </c>
      <c r="T35" s="37">
        <f>SUMPRODUCT(LTA!J35:AN35,LTA!J$101:AN$101,LTA!J$104:AN$104)</f>
        <v>83.24</v>
      </c>
      <c r="U35" s="37">
        <f>SUMPRODUCT(LTA!J35:AN35,LTA!J$102:AN$102,LTA!J$104:AN$104)</f>
        <v>79.19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-52</v>
      </c>
      <c r="AA35" s="75">
        <f>STOA!I35</f>
        <v>211.04</v>
      </c>
      <c r="AB35" s="75">
        <f>-STOA!O35</f>
        <v>-30</v>
      </c>
      <c r="AC35">
        <f t="shared" si="0"/>
        <v>10.974820880958871</v>
      </c>
      <c r="AD35">
        <f t="shared" si="1"/>
        <v>1070.0744103374295</v>
      </c>
      <c r="AE35">
        <f>'IDT-1'!C35</f>
        <v>0</v>
      </c>
      <c r="AF35" s="24"/>
      <c r="AG35">
        <f t="shared" si="2"/>
        <v>1070.0744103374295</v>
      </c>
      <c r="AI35" s="34">
        <f>PXIL!I35</f>
        <v>0</v>
      </c>
      <c r="AJ35" s="34">
        <f>PXIL!O35</f>
        <v>0</v>
      </c>
      <c r="AK35" s="34">
        <f>RTM_IEX!I35</f>
        <v>20.27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2.9162499999999998</v>
      </c>
      <c r="E36">
        <f>GT_NG!Q36</f>
        <v>6.9758839528558472</v>
      </c>
      <c r="F36">
        <f>GT_Spot!Q36</f>
        <v>0</v>
      </c>
      <c r="G36">
        <f>PPCL_NG!Q36</f>
        <v>23.901593439562635</v>
      </c>
      <c r="H36">
        <f>PPCL_Spot!Q36</f>
        <v>0</v>
      </c>
      <c r="I36">
        <f>Bawana_NG!Q36</f>
        <v>-0.67774086378737552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667.41954846105966</v>
      </c>
      <c r="P36" s="36">
        <v>32.821953571428573</v>
      </c>
      <c r="Q36" s="36">
        <v>9.6519346431435462</v>
      </c>
      <c r="R36" s="38">
        <v>26.3</v>
      </c>
      <c r="S36" s="38">
        <v>0</v>
      </c>
      <c r="T36" s="37">
        <f>SUMPRODUCT(LTA!J36:AN36,LTA!J$101:AN$101,LTA!J$104:AN$104)</f>
        <v>93.58</v>
      </c>
      <c r="U36" s="37">
        <f>SUMPRODUCT(LTA!J36:AN36,LTA!J$102:AN$102,LTA!J$104:AN$104)</f>
        <v>60.120000000000005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-72</v>
      </c>
      <c r="AA36" s="75">
        <f>STOA!I36</f>
        <v>215.54</v>
      </c>
      <c r="AB36" s="75">
        <f>-STOA!O36</f>
        <v>-30</v>
      </c>
      <c r="AC36">
        <f t="shared" si="0"/>
        <v>11.251121120878475</v>
      </c>
      <c r="AD36">
        <f t="shared" si="1"/>
        <v>1061.0183020833845</v>
      </c>
      <c r="AE36">
        <f>'IDT-1'!C36</f>
        <v>0</v>
      </c>
      <c r="AF36" s="24"/>
      <c r="AG36">
        <f t="shared" si="2"/>
        <v>1061.0183020833845</v>
      </c>
      <c r="AI36" s="34">
        <f>PXIL!I36</f>
        <v>0</v>
      </c>
      <c r="AJ36" s="34">
        <f>PXIL!O36</f>
        <v>0</v>
      </c>
      <c r="AK36" s="34">
        <f>RTM_IEX!I36</f>
        <v>35.72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2.9162499999999998</v>
      </c>
      <c r="E37">
        <f>GT_NG!Q37</f>
        <v>6.9758839528558472</v>
      </c>
      <c r="F37">
        <f>GT_Spot!Q37</f>
        <v>0</v>
      </c>
      <c r="G37">
        <f>PPCL_NG!Q37</f>
        <v>23.901593439562635</v>
      </c>
      <c r="H37">
        <f>PPCL_Spot!Q37</f>
        <v>0</v>
      </c>
      <c r="I37">
        <f>Bawana_NG!Q37</f>
        <v>-0.67774086378737552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653.51120106422036</v>
      </c>
      <c r="P37" s="36">
        <v>32.821953571428573</v>
      </c>
      <c r="Q37" s="36">
        <v>9.6519346431435462</v>
      </c>
      <c r="R37" s="38">
        <v>26.3</v>
      </c>
      <c r="S37" s="38">
        <v>0</v>
      </c>
      <c r="T37" s="37">
        <f>SUMPRODUCT(LTA!J37:AN37,LTA!J$101:AN$101,LTA!J$104:AN$104)</f>
        <v>104.25</v>
      </c>
      <c r="U37" s="37">
        <f>SUMPRODUCT(LTA!J37:AN37,LTA!J$102:AN$102,LTA!J$104:AN$104)</f>
        <v>60.14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-87</v>
      </c>
      <c r="AA37" s="75">
        <f>STOA!I37</f>
        <v>222.14</v>
      </c>
      <c r="AB37" s="75">
        <f>-STOA!O37</f>
        <v>-30</v>
      </c>
      <c r="AC37">
        <f t="shared" si="0"/>
        <v>11.354563576619219</v>
      </c>
      <c r="AD37">
        <f t="shared" si="1"/>
        <v>1042.5365122308042</v>
      </c>
      <c r="AE37">
        <f>'IDT-1'!C37</f>
        <v>0</v>
      </c>
      <c r="AF37" s="24"/>
      <c r="AG37">
        <f t="shared" si="2"/>
        <v>1042.5365122308042</v>
      </c>
      <c r="AI37" s="34">
        <f>PXIL!I37</f>
        <v>0</v>
      </c>
      <c r="AJ37" s="34">
        <f>PXIL!O37</f>
        <v>0</v>
      </c>
      <c r="AK37" s="34">
        <f>RTM_IEX!I37</f>
        <v>28.96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2.9162499999999998</v>
      </c>
      <c r="E38">
        <f>GT_NG!Q38</f>
        <v>6.9758839528558472</v>
      </c>
      <c r="F38">
        <f>GT_Spot!Q38</f>
        <v>0</v>
      </c>
      <c r="G38">
        <f>PPCL_NG!Q38</f>
        <v>23.901593439562635</v>
      </c>
      <c r="H38">
        <f>PPCL_Spot!Q38</f>
        <v>0</v>
      </c>
      <c r="I38">
        <f>Bawana_NG!Q38</f>
        <v>-0.67774086378737552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685.89774489942545</v>
      </c>
      <c r="P38" s="36">
        <v>32.821953571428573</v>
      </c>
      <c r="Q38" s="36">
        <v>9.6519346431435462</v>
      </c>
      <c r="R38" s="38">
        <v>26.3</v>
      </c>
      <c r="S38" s="38">
        <v>0</v>
      </c>
      <c r="T38" s="37">
        <f>SUMPRODUCT(LTA!J38:AN38,LTA!J$101:AN$101,LTA!J$104:AN$104)</f>
        <v>113.83000000000001</v>
      </c>
      <c r="U38" s="37">
        <f>SUMPRODUCT(LTA!J38:AN38,LTA!J$102:AN$102,LTA!J$104:AN$104)</f>
        <v>60.18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-102</v>
      </c>
      <c r="AA38" s="75">
        <f>STOA!I38</f>
        <v>226.64</v>
      </c>
      <c r="AB38" s="75">
        <f>-STOA!O38</f>
        <v>-30</v>
      </c>
      <c r="AC38">
        <f t="shared" si="0"/>
        <v>11.79307324307927</v>
      </c>
      <c r="AD38">
        <f t="shared" si="1"/>
        <v>1027.6445463995494</v>
      </c>
      <c r="AE38">
        <f>'IDT-1'!C38</f>
        <v>0</v>
      </c>
      <c r="AF38" s="24"/>
      <c r="AG38">
        <f t="shared" si="2"/>
        <v>1027.6445463995494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-17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2.9162499999999998</v>
      </c>
      <c r="E39">
        <f>GT_NG!Q39</f>
        <v>6.9135992747053479</v>
      </c>
      <c r="F39">
        <f>GT_Spot!Q39</f>
        <v>0</v>
      </c>
      <c r="G39">
        <f>PPCL_NG!Q39</f>
        <v>22.95</v>
      </c>
      <c r="H39">
        <f>PPCL_Spot!Q39</f>
        <v>0</v>
      </c>
      <c r="I39">
        <f>Bawana_NG!Q39</f>
        <v>-0.67774086378737552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666.88517146030858</v>
      </c>
      <c r="P39" s="36">
        <v>32.821953571428573</v>
      </c>
      <c r="Q39" s="36">
        <v>9.6519346431435462</v>
      </c>
      <c r="R39" s="38">
        <v>26.3</v>
      </c>
      <c r="S39" s="38">
        <v>0</v>
      </c>
      <c r="T39" s="37">
        <f>SUMPRODUCT(LTA!J39:AN39,LTA!J$101:AN$101,LTA!J$104:AN$104)</f>
        <v>122.8</v>
      </c>
      <c r="U39" s="37">
        <f>SUMPRODUCT(LTA!J39:AN39,LTA!J$102:AN$102,LTA!J$104:AN$104)</f>
        <v>60.1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-112</v>
      </c>
      <c r="AA39" s="75">
        <f>STOA!I39</f>
        <v>229.64</v>
      </c>
      <c r="AB39" s="75">
        <f>-STOA!O39</f>
        <v>-30</v>
      </c>
      <c r="AC39">
        <f t="shared" si="0"/>
        <v>11.803733576723802</v>
      </c>
      <c r="AD39">
        <f t="shared" si="1"/>
        <v>1042.9074345090748</v>
      </c>
      <c r="AE39">
        <f>'IDT-1'!C39</f>
        <v>0</v>
      </c>
      <c r="AF39" s="24"/>
      <c r="AG39">
        <f t="shared" si="2"/>
        <v>1042.9074345090748</v>
      </c>
      <c r="AI39" s="34">
        <f>PXIL!I39</f>
        <v>0</v>
      </c>
      <c r="AJ39" s="34">
        <f>PXIL!O39</f>
        <v>0</v>
      </c>
      <c r="AK39" s="34">
        <f>RTM_IEX!I39</f>
        <v>16.41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2.9162499999999998</v>
      </c>
      <c r="E40">
        <f>GT_NG!Q40</f>
        <v>6.9135992747053479</v>
      </c>
      <c r="F40">
        <f>GT_Spot!Q40</f>
        <v>0</v>
      </c>
      <c r="G40">
        <f>PPCL_NG!Q40</f>
        <v>38.67</v>
      </c>
      <c r="H40">
        <f>PPCL_Spot!Q40</f>
        <v>0</v>
      </c>
      <c r="I40">
        <f>Bawana_NG!Q40</f>
        <v>-0.67774086378737552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666.53219918150501</v>
      </c>
      <c r="P40" s="36">
        <v>32.821953571428573</v>
      </c>
      <c r="Q40" s="36">
        <v>9.6519346431435462</v>
      </c>
      <c r="R40" s="38">
        <v>26.3</v>
      </c>
      <c r="S40" s="38">
        <v>0</v>
      </c>
      <c r="T40" s="37">
        <f>SUMPRODUCT(LTA!J40:AN40,LTA!J$101:AN$101,LTA!J$104:AN$104)</f>
        <v>129.88999999999999</v>
      </c>
      <c r="U40" s="37">
        <f>SUMPRODUCT(LTA!J40:AN40,LTA!J$102:AN$102,LTA!J$104:AN$104)</f>
        <v>60.43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-97</v>
      </c>
      <c r="AA40" s="75">
        <f>STOA!I40</f>
        <v>234.73999999999998</v>
      </c>
      <c r="AB40" s="75">
        <f>-STOA!O40</f>
        <v>-30</v>
      </c>
      <c r="AC40">
        <f t="shared" si="0"/>
        <v>11.949935507837397</v>
      </c>
      <c r="AD40">
        <f t="shared" si="1"/>
        <v>1089.5082602991577</v>
      </c>
      <c r="AE40">
        <f>'IDT-1'!C40</f>
        <v>0</v>
      </c>
      <c r="AF40" s="24"/>
      <c r="AG40">
        <f t="shared" si="2"/>
        <v>1089.5082602991577</v>
      </c>
      <c r="AI40" s="34">
        <f>PXIL!I40</f>
        <v>0</v>
      </c>
      <c r="AJ40" s="34">
        <f>PXIL!O40</f>
        <v>0</v>
      </c>
      <c r="AK40" s="34">
        <f>RTM_IEX!I40</f>
        <v>20.27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2.9162499999999998</v>
      </c>
      <c r="E41">
        <f>GT_NG!Q41</f>
        <v>6.7059836808703528</v>
      </c>
      <c r="F41">
        <f>GT_Spot!Q41</f>
        <v>0</v>
      </c>
      <c r="G41">
        <f>PPCL_NG!Q41</f>
        <v>38.67</v>
      </c>
      <c r="H41">
        <f>PPCL_Spot!Q41</f>
        <v>0</v>
      </c>
      <c r="I41">
        <f>Bawana_NG!Q41</f>
        <v>-0.67774086378737552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618.85991944103228</v>
      </c>
      <c r="P41" s="36">
        <v>32.821953571428573</v>
      </c>
      <c r="Q41" s="36">
        <v>9.6519346431435462</v>
      </c>
      <c r="R41" s="38">
        <v>26.3</v>
      </c>
      <c r="S41" s="38">
        <v>0</v>
      </c>
      <c r="T41" s="37">
        <f>SUMPRODUCT(LTA!J41:AN41,LTA!J$101:AN$101,LTA!J$104:AN$104)</f>
        <v>137.75</v>
      </c>
      <c r="U41" s="37">
        <f>SUMPRODUCT(LTA!J41:AN41,LTA!J$102:AN$102,LTA!J$104:AN$104)</f>
        <v>60.35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-87</v>
      </c>
      <c r="AA41" s="75">
        <f>STOA!I41</f>
        <v>239.83999999999997</v>
      </c>
      <c r="AB41" s="75">
        <f>-STOA!O41</f>
        <v>-30</v>
      </c>
      <c r="AC41">
        <f t="shared" si="0"/>
        <v>12.020435153673539</v>
      </c>
      <c r="AD41">
        <f t="shared" si="1"/>
        <v>1117.5378653190137</v>
      </c>
      <c r="AE41">
        <f>'IDT-1'!C41</f>
        <v>0</v>
      </c>
      <c r="AF41" s="24"/>
      <c r="AG41">
        <f t="shared" si="2"/>
        <v>1117.5378653190137</v>
      </c>
      <c r="AI41" s="34">
        <f>PXIL!I41</f>
        <v>0</v>
      </c>
      <c r="AJ41" s="34">
        <f>PXIL!O41</f>
        <v>0</v>
      </c>
      <c r="AK41" s="34">
        <f>RTM_IEX!I41</f>
        <v>73.37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2.9162499999999998</v>
      </c>
      <c r="E42">
        <f>GT_NG!Q42</f>
        <v>6.6994082840236686</v>
      </c>
      <c r="F42">
        <f>GT_Spot!Q42</f>
        <v>0</v>
      </c>
      <c r="G42">
        <f>PPCL_NG!Q42</f>
        <v>38.67</v>
      </c>
      <c r="H42">
        <f>PPCL_Spot!Q42</f>
        <v>0</v>
      </c>
      <c r="I42">
        <f>Bawana_NG!Q42</f>
        <v>-0.67774086378737552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619.27357252143258</v>
      </c>
      <c r="P42" s="36">
        <v>32.821953571428573</v>
      </c>
      <c r="Q42" s="36">
        <v>9.6519346431435462</v>
      </c>
      <c r="R42" s="38">
        <v>26.3</v>
      </c>
      <c r="S42" s="38">
        <v>0</v>
      </c>
      <c r="T42" s="37">
        <f>SUMPRODUCT(LTA!J42:AN42,LTA!J$101:AN$101,LTA!J$104:AN$104)</f>
        <v>144.04999999999998</v>
      </c>
      <c r="U42" s="37">
        <f>SUMPRODUCT(LTA!J42:AN42,LTA!J$102:AN$102,LTA!J$104:AN$104)</f>
        <v>60.28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-72</v>
      </c>
      <c r="AA42" s="75">
        <f>STOA!I42</f>
        <v>244.64</v>
      </c>
      <c r="AB42" s="75">
        <f>-STOA!O42</f>
        <v>-30</v>
      </c>
      <c r="AC42">
        <f t="shared" si="0"/>
        <v>12.01342952445588</v>
      </c>
      <c r="AD42">
        <f t="shared" si="1"/>
        <v>1146.881948631785</v>
      </c>
      <c r="AE42">
        <f>'IDT-1'!C42</f>
        <v>0</v>
      </c>
      <c r="AF42" s="24"/>
      <c r="AG42">
        <f t="shared" si="2"/>
        <v>1146.881948631785</v>
      </c>
      <c r="AI42" s="34">
        <f>PXIL!I42</f>
        <v>0</v>
      </c>
      <c r="AJ42" s="34">
        <f>PXIL!O42</f>
        <v>0</v>
      </c>
      <c r="AK42" s="34">
        <f>RTM_IEX!I42</f>
        <v>76.27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2.9162499999999998</v>
      </c>
      <c r="E43">
        <f>GT_NG!Q43</f>
        <v>6.7115576323987529</v>
      </c>
      <c r="F43">
        <f>GT_Spot!Q43</f>
        <v>0</v>
      </c>
      <c r="G43">
        <f>PPCL_NG!Q43</f>
        <v>22.95</v>
      </c>
      <c r="H43">
        <f>PPCL_Spot!Q43</f>
        <v>0</v>
      </c>
      <c r="I43">
        <f>Bawana_NG!Q43</f>
        <v>-0.67774086378737552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619.23487606347862</v>
      </c>
      <c r="P43" s="36">
        <v>32.821953571428573</v>
      </c>
      <c r="Q43" s="36">
        <v>9.6519346431435462</v>
      </c>
      <c r="R43" s="38">
        <v>26.3</v>
      </c>
      <c r="S43" s="38">
        <v>0</v>
      </c>
      <c r="T43" s="37">
        <f>SUMPRODUCT(LTA!J43:AN43,LTA!J$101:AN$101,LTA!J$104:AN$104)</f>
        <v>152.4</v>
      </c>
      <c r="U43" s="37">
        <f>SUMPRODUCT(LTA!J43:AN43,LTA!J$102:AN$102,LTA!J$104:AN$104)</f>
        <v>60.38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-152</v>
      </c>
      <c r="AA43" s="75">
        <f>STOA!I43</f>
        <v>338.39</v>
      </c>
      <c r="AB43" s="75">
        <f>-STOA!O43</f>
        <v>-30</v>
      </c>
      <c r="AC43">
        <f t="shared" si="0"/>
        <v>13.611806111667212</v>
      </c>
      <c r="AD43">
        <f t="shared" si="1"/>
        <v>1166.2070249349949</v>
      </c>
      <c r="AE43">
        <f>'IDT-1'!C43</f>
        <v>0</v>
      </c>
      <c r="AF43" s="24"/>
      <c r="AG43">
        <f t="shared" si="2"/>
        <v>1166.2070249349949</v>
      </c>
      <c r="AI43" s="34">
        <f>PXIL!I43</f>
        <v>0</v>
      </c>
      <c r="AJ43" s="34">
        <f>PXIL!O43</f>
        <v>0</v>
      </c>
      <c r="AK43" s="34">
        <f>RTM_IEX!I43</f>
        <v>90.74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2.9162499999999998</v>
      </c>
      <c r="E44">
        <f>GT_NG!Q44</f>
        <v>6.7115576323987529</v>
      </c>
      <c r="F44">
        <f>GT_Spot!Q44</f>
        <v>0</v>
      </c>
      <c r="G44">
        <f>PPCL_NG!Q44</f>
        <v>22.95</v>
      </c>
      <c r="H44">
        <f>PPCL_Spot!Q44</f>
        <v>0</v>
      </c>
      <c r="I44">
        <f>Bawana_NG!Q44</f>
        <v>-0.67774086378737552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619.23487606347862</v>
      </c>
      <c r="P44" s="36">
        <v>32.821953571428573</v>
      </c>
      <c r="Q44" s="36">
        <v>9.6519346431435462</v>
      </c>
      <c r="R44" s="38">
        <v>26.3</v>
      </c>
      <c r="S44" s="38">
        <v>0</v>
      </c>
      <c r="T44" s="37">
        <f>SUMPRODUCT(LTA!J44:AN44,LTA!J$101:AN$101,LTA!J$104:AN$104)</f>
        <v>158.71999999999997</v>
      </c>
      <c r="U44" s="37">
        <f>SUMPRODUCT(LTA!J44:AN44,LTA!J$102:AN$102,LTA!J$104:AN$104)</f>
        <v>60.28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-122</v>
      </c>
      <c r="AA44" s="75">
        <f>STOA!I44</f>
        <v>339.59</v>
      </c>
      <c r="AB44" s="75">
        <f>-STOA!O44</f>
        <v>-30</v>
      </c>
      <c r="AC44">
        <f t="shared" si="0"/>
        <v>13.300406286001351</v>
      </c>
      <c r="AD44">
        <f t="shared" si="1"/>
        <v>1191.3984247606606</v>
      </c>
      <c r="AE44">
        <f>'IDT-1'!C44</f>
        <v>0</v>
      </c>
      <c r="AF44" s="24"/>
      <c r="AG44">
        <f t="shared" si="2"/>
        <v>1191.3984247606606</v>
      </c>
      <c r="AI44" s="34">
        <f>PXIL!I44</f>
        <v>0</v>
      </c>
      <c r="AJ44" s="34">
        <f>PXIL!O44</f>
        <v>0</v>
      </c>
      <c r="AK44" s="34">
        <f>RTM_IEX!I44</f>
        <v>78.2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2.9162499999999998</v>
      </c>
      <c r="E45">
        <f>GT_NG!Q45</f>
        <v>6.7115576323987529</v>
      </c>
      <c r="F45">
        <f>GT_Spot!Q45</f>
        <v>0</v>
      </c>
      <c r="G45">
        <f>PPCL_NG!Q45</f>
        <v>22.95</v>
      </c>
      <c r="H45">
        <f>PPCL_Spot!Q45</f>
        <v>0</v>
      </c>
      <c r="I45">
        <f>Bawana_NG!Q45</f>
        <v>-0.67774086378737552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760.31824199949358</v>
      </c>
      <c r="P45" s="36">
        <v>32.921959523809527</v>
      </c>
      <c r="Q45" s="36">
        <v>9.68</v>
      </c>
      <c r="R45" s="38">
        <v>26.3</v>
      </c>
      <c r="S45" s="38">
        <v>0</v>
      </c>
      <c r="T45" s="37">
        <f>SUMPRODUCT(LTA!J45:AN45,LTA!J$101:AN$101,LTA!J$104:AN$104)</f>
        <v>162</v>
      </c>
      <c r="U45" s="37">
        <f>SUMPRODUCT(LTA!J45:AN45,LTA!J$102:AN$102,LTA!J$104:AN$104)</f>
        <v>60.39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-102</v>
      </c>
      <c r="AA45" s="75">
        <f>STOA!I45</f>
        <v>339.59</v>
      </c>
      <c r="AB45" s="75">
        <f>-STOA!O45</f>
        <v>-30</v>
      </c>
      <c r="AC45">
        <f t="shared" si="0"/>
        <v>14.444060967657878</v>
      </c>
      <c r="AD45">
        <f t="shared" si="1"/>
        <v>1193.6562073242565</v>
      </c>
      <c r="AE45">
        <f>'IDT-1'!C45</f>
        <v>0</v>
      </c>
      <c r="AF45" s="24"/>
      <c r="AG45">
        <f t="shared" si="2"/>
        <v>1193.6562073242565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-83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2.9162499999999998</v>
      </c>
      <c r="E46">
        <f>GT_NG!Q46</f>
        <v>6.7115576323987529</v>
      </c>
      <c r="F46">
        <f>GT_Spot!Q46</f>
        <v>0</v>
      </c>
      <c r="G46">
        <f>PPCL_NG!Q46</f>
        <v>22.95</v>
      </c>
      <c r="H46">
        <f>PPCL_Spot!Q46</f>
        <v>0</v>
      </c>
      <c r="I46">
        <f>Bawana_NG!Q46</f>
        <v>-0.67774086378737552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773.37284057449187</v>
      </c>
      <c r="P46" s="36">
        <v>32.04</v>
      </c>
      <c r="Q46" s="36">
        <v>9.68</v>
      </c>
      <c r="R46" s="38">
        <v>26.3</v>
      </c>
      <c r="S46" s="38">
        <v>0</v>
      </c>
      <c r="T46" s="37">
        <f>SUMPRODUCT(LTA!J46:AN46,LTA!J$101:AN$101,LTA!J$104:AN$104)</f>
        <v>170.53</v>
      </c>
      <c r="U46" s="37">
        <f>SUMPRODUCT(LTA!J46:AN46,LTA!J$102:AN$102,LTA!J$104:AN$104)</f>
        <v>60.27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-87</v>
      </c>
      <c r="AA46" s="75">
        <f>STOA!I46</f>
        <v>339.59</v>
      </c>
      <c r="AB46" s="75">
        <f>-STOA!O46</f>
        <v>-30</v>
      </c>
      <c r="AC46">
        <f t="shared" si="0"/>
        <v>14.509772533519797</v>
      </c>
      <c r="AD46">
        <f t="shared" si="1"/>
        <v>1227.1731348095834</v>
      </c>
      <c r="AE46">
        <f>'IDT-1'!C46</f>
        <v>0</v>
      </c>
      <c r="AF46" s="24"/>
      <c r="AG46">
        <f t="shared" si="2"/>
        <v>1227.1731348095834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-85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2.9162499999999998</v>
      </c>
      <c r="E47">
        <f>GT_NG!Q47</f>
        <v>7.0502026816339249</v>
      </c>
      <c r="F47">
        <f>GT_Spot!Q47</f>
        <v>0</v>
      </c>
      <c r="G47">
        <f>PPCL_NG!Q47</f>
        <v>22.95</v>
      </c>
      <c r="H47">
        <f>PPCL_Spot!Q47</f>
        <v>0</v>
      </c>
      <c r="I47">
        <f>Bawana_NG!Q47</f>
        <v>-0.67774086378737552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672.33404313601773</v>
      </c>
      <c r="P47" s="36">
        <v>61.740000000000009</v>
      </c>
      <c r="Q47" s="36">
        <v>19.266736111111111</v>
      </c>
      <c r="R47" s="38">
        <v>26.3</v>
      </c>
      <c r="S47" s="38">
        <v>0</v>
      </c>
      <c r="T47" s="37">
        <f>SUMPRODUCT(LTA!J47:AN47,LTA!J$101:AN$101,LTA!J$104:AN$104)</f>
        <v>171.9</v>
      </c>
      <c r="U47" s="37">
        <f>SUMPRODUCT(LTA!J47:AN47,LTA!J$102:AN$102,LTA!J$104:AN$104)</f>
        <v>108.31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-72</v>
      </c>
      <c r="AA47" s="75">
        <f>STOA!I47</f>
        <v>339.59</v>
      </c>
      <c r="AB47" s="75">
        <f>-STOA!O47</f>
        <v>-30</v>
      </c>
      <c r="AC47">
        <f t="shared" si="0"/>
        <v>14.120042389562022</v>
      </c>
      <c r="AD47">
        <f t="shared" si="1"/>
        <v>1247.5594486754133</v>
      </c>
      <c r="AE47">
        <f>'IDT-1'!C47</f>
        <v>0</v>
      </c>
      <c r="AF47" s="24"/>
      <c r="AG47">
        <f t="shared" si="2"/>
        <v>1247.5594486754133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-68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5.5991999999999997</v>
      </c>
      <c r="E48">
        <f>GT_NG!Q48</f>
        <v>7.0524017467248896</v>
      </c>
      <c r="F48">
        <f>GT_Spot!Q48</f>
        <v>0</v>
      </c>
      <c r="G48">
        <f>PPCL_NG!Q48</f>
        <v>23.035868263473052</v>
      </c>
      <c r="H48">
        <f>PPCL_Spot!Q48</f>
        <v>0</v>
      </c>
      <c r="I48">
        <f>Bawana_NG!Q48</f>
        <v>-0.67774086378737552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671.20004787406378</v>
      </c>
      <c r="P48" s="36">
        <v>61.740000000000009</v>
      </c>
      <c r="Q48" s="36">
        <v>19.266736111111111</v>
      </c>
      <c r="R48" s="38">
        <v>26.3</v>
      </c>
      <c r="S48" s="38">
        <v>0</v>
      </c>
      <c r="T48" s="37">
        <f>SUMPRODUCT(LTA!J48:AN48,LTA!J$101:AN$101,LTA!J$104:AN$104)</f>
        <v>171.56</v>
      </c>
      <c r="U48" s="37">
        <f>SUMPRODUCT(LTA!J48:AN48,LTA!J$102:AN$102,LTA!J$104:AN$104)</f>
        <v>108.41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-67</v>
      </c>
      <c r="AA48" s="75">
        <f>STOA!I48</f>
        <v>339.59</v>
      </c>
      <c r="AB48" s="75">
        <f>-STOA!O48</f>
        <v>-30</v>
      </c>
      <c r="AC48">
        <f t="shared" si="0"/>
        <v>13.963651760826481</v>
      </c>
      <c r="AD48">
        <f t="shared" si="1"/>
        <v>1268.112861370759</v>
      </c>
      <c r="AE48">
        <f>'IDT-1'!C48</f>
        <v>0</v>
      </c>
      <c r="AF48" s="24"/>
      <c r="AG48">
        <f t="shared" si="2"/>
        <v>1268.112861370759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-54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5.5991999999999997</v>
      </c>
      <c r="E49">
        <f>GT_NG!Q49</f>
        <v>6.7195266272189338</v>
      </c>
      <c r="F49">
        <f>GT_Spot!Q49</f>
        <v>0</v>
      </c>
      <c r="G49">
        <f>PPCL_NG!Q49</f>
        <v>25.864918268367166</v>
      </c>
      <c r="H49">
        <f>PPCL_Spot!Q49</f>
        <v>0</v>
      </c>
      <c r="I49">
        <f>Bawana_NG!Q49</f>
        <v>-0.67774086378737552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649.58403377868865</v>
      </c>
      <c r="P49" s="36">
        <v>61.429999999999993</v>
      </c>
      <c r="Q49" s="36">
        <v>19.266736111111111</v>
      </c>
      <c r="R49" s="38">
        <v>26.3</v>
      </c>
      <c r="S49" s="38">
        <v>0</v>
      </c>
      <c r="T49" s="37">
        <f>SUMPRODUCT(LTA!J49:AN49,LTA!J$101:AN$101,LTA!J$104:AN$104)</f>
        <v>174.26</v>
      </c>
      <c r="U49" s="37">
        <f>SUMPRODUCT(LTA!J49:AN49,LTA!J$102:AN$102,LTA!J$104:AN$104)</f>
        <v>108.38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-52</v>
      </c>
      <c r="AA49" s="75">
        <f>STOA!I49</f>
        <v>339.59</v>
      </c>
      <c r="AB49" s="75">
        <f>-STOA!O49</f>
        <v>-30</v>
      </c>
      <c r="AC49">
        <f t="shared" si="0"/>
        <v>13.46104007489078</v>
      </c>
      <c r="AD49">
        <f t="shared" si="1"/>
        <v>1291.8556338467074</v>
      </c>
      <c r="AE49">
        <f>'IDT-1'!C49</f>
        <v>0</v>
      </c>
      <c r="AF49" s="24"/>
      <c r="AG49">
        <f t="shared" si="2"/>
        <v>1291.8556338467074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-29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5.5991999999999997</v>
      </c>
      <c r="E50">
        <f>GT_NG!Q50</f>
        <v>6.7195266272189338</v>
      </c>
      <c r="F50">
        <f>GT_Spot!Q50</f>
        <v>0</v>
      </c>
      <c r="G50">
        <f>PPCL_NG!Q50</f>
        <v>25.942563773463821</v>
      </c>
      <c r="H50">
        <f>PPCL_Spot!Q50</f>
        <v>0</v>
      </c>
      <c r="I50">
        <f>Bawana_NG!Q50</f>
        <v>-0.67774086378737552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649.5878182800825</v>
      </c>
      <c r="P50" s="36">
        <v>61.429999999999993</v>
      </c>
      <c r="Q50" s="36">
        <v>19.266736111111111</v>
      </c>
      <c r="R50" s="38">
        <v>26.3</v>
      </c>
      <c r="S50" s="38">
        <v>0</v>
      </c>
      <c r="T50" s="37">
        <f>SUMPRODUCT(LTA!J50:AN50,LTA!J$101:AN$101,LTA!J$104:AN$104)</f>
        <v>176.34</v>
      </c>
      <c r="U50" s="37">
        <f>SUMPRODUCT(LTA!J50:AN50,LTA!J$102:AN$102,LTA!J$104:AN$104)</f>
        <v>108.35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-32</v>
      </c>
      <c r="AA50" s="75">
        <f>STOA!I50</f>
        <v>339.59</v>
      </c>
      <c r="AB50" s="75">
        <f>-STOA!O50</f>
        <v>-30</v>
      </c>
      <c r="AC50">
        <f t="shared" si="0"/>
        <v>13.444284148859118</v>
      </c>
      <c r="AD50">
        <f t="shared" si="1"/>
        <v>1298.0038197792296</v>
      </c>
      <c r="AE50">
        <f>'IDT-1'!C50</f>
        <v>0</v>
      </c>
      <c r="AF50" s="24"/>
      <c r="AG50">
        <f t="shared" si="2"/>
        <v>1298.0038197792296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-45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5.5991999999999997</v>
      </c>
      <c r="E51">
        <f>GT_NG!Q51</f>
        <v>6.7316822429906535</v>
      </c>
      <c r="F51">
        <f>GT_Spot!Q51</f>
        <v>0</v>
      </c>
      <c r="G51">
        <f>PPCL_NG!Q51</f>
        <v>25.313414634146344</v>
      </c>
      <c r="H51">
        <f>PPCL_Spot!Q51</f>
        <v>0</v>
      </c>
      <c r="I51">
        <f>Bawana_NG!Q51</f>
        <v>-0.67774086378737552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644.64405969363418</v>
      </c>
      <c r="P51" s="36">
        <v>32.821588884585594</v>
      </c>
      <c r="Q51" s="36">
        <v>18.804919648885889</v>
      </c>
      <c r="R51" s="38">
        <v>26.3</v>
      </c>
      <c r="S51" s="38">
        <v>0</v>
      </c>
      <c r="T51" s="37">
        <f>SUMPRODUCT(LTA!J51:AN51,LTA!J$101:AN$101,LTA!J$104:AN$104)</f>
        <v>177.79000000000002</v>
      </c>
      <c r="U51" s="37">
        <f>SUMPRODUCT(LTA!J51:AN51,LTA!J$102:AN$102,LTA!J$104:AN$104)</f>
        <v>108.41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-47</v>
      </c>
      <c r="AA51" s="75">
        <f>STOA!I51</f>
        <v>339.59</v>
      </c>
      <c r="AB51" s="75">
        <f>-STOA!O51</f>
        <v>0</v>
      </c>
      <c r="AC51">
        <f t="shared" si="0"/>
        <v>12.921988212030863</v>
      </c>
      <c r="AD51">
        <f t="shared" si="1"/>
        <v>1291.4051360284245</v>
      </c>
      <c r="AE51">
        <f>'IDT-1'!C51</f>
        <v>0</v>
      </c>
      <c r="AF51" s="24"/>
      <c r="AG51">
        <f t="shared" si="2"/>
        <v>1291.4051360284245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-34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5.5991999999999997</v>
      </c>
      <c r="E52">
        <f>GT_NG!Q52</f>
        <v>6.7316822429906535</v>
      </c>
      <c r="F52">
        <f>GT_Spot!Q52</f>
        <v>0</v>
      </c>
      <c r="G52">
        <f>PPCL_NG!Q52</f>
        <v>25.313414634146344</v>
      </c>
      <c r="H52">
        <f>PPCL_Spot!Q52</f>
        <v>0</v>
      </c>
      <c r="I52">
        <f>Bawana_NG!Q52</f>
        <v>-0.67774086378737552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642.7139643283474</v>
      </c>
      <c r="P52" s="36">
        <v>32.821588884585594</v>
      </c>
      <c r="Q52" s="36">
        <v>10.038461774168837</v>
      </c>
      <c r="R52" s="38">
        <v>26.3</v>
      </c>
      <c r="S52" s="38">
        <v>0</v>
      </c>
      <c r="T52" s="37">
        <f>SUMPRODUCT(LTA!J52:AN52,LTA!J$101:AN$101,LTA!J$104:AN$104)</f>
        <v>178.77</v>
      </c>
      <c r="U52" s="37">
        <f>SUMPRODUCT(LTA!J52:AN52,LTA!J$102:AN$102,LTA!J$104:AN$104)</f>
        <v>77.66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-17</v>
      </c>
      <c r="AA52" s="75">
        <f>STOA!I52</f>
        <v>339.59</v>
      </c>
      <c r="AB52" s="75">
        <f>-STOA!O52</f>
        <v>0</v>
      </c>
      <c r="AC52">
        <f t="shared" si="0"/>
        <v>12.193001187586626</v>
      </c>
      <c r="AD52">
        <f t="shared" si="1"/>
        <v>1293.6675698128647</v>
      </c>
      <c r="AE52">
        <f>'IDT-1'!C52</f>
        <v>0</v>
      </c>
      <c r="AF52" s="24"/>
      <c r="AG52">
        <f t="shared" si="2"/>
        <v>1293.6675698128647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-22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5.5991999999999997</v>
      </c>
      <c r="E53">
        <f>GT_NG!Q53</f>
        <v>7.0524017467248896</v>
      </c>
      <c r="F53">
        <f>GT_Spot!Q53</f>
        <v>0</v>
      </c>
      <c r="G53">
        <f>PPCL_NG!Q53</f>
        <v>24.784137931034483</v>
      </c>
      <c r="H53">
        <f>PPCL_Spot!Q53</f>
        <v>0</v>
      </c>
      <c r="I53">
        <f>Bawana_NG!Q53</f>
        <v>-0.67774086378737552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637.73635802741046</v>
      </c>
      <c r="P53" s="36">
        <v>32.821588884585594</v>
      </c>
      <c r="Q53" s="36">
        <v>10.038461774168837</v>
      </c>
      <c r="R53" s="38">
        <v>26.3</v>
      </c>
      <c r="S53" s="38">
        <v>0</v>
      </c>
      <c r="T53" s="37">
        <f>SUMPRODUCT(LTA!J53:AN53,LTA!J$101:AN$101,LTA!J$104:AN$104)</f>
        <v>180.84</v>
      </c>
      <c r="U53" s="37">
        <f>SUMPRODUCT(LTA!J53:AN53,LTA!J$102:AN$102,LTA!J$104:AN$104)</f>
        <v>79.91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339.59</v>
      </c>
      <c r="AB53" s="75">
        <f>-STOA!O53</f>
        <v>0</v>
      </c>
      <c r="AC53">
        <f t="shared" si="0"/>
        <v>12.380697754272155</v>
      </c>
      <c r="AD53">
        <f t="shared" si="1"/>
        <v>1270.6137097458645</v>
      </c>
      <c r="AE53">
        <f>'IDT-1'!C53</f>
        <v>0</v>
      </c>
      <c r="AF53" s="24"/>
      <c r="AG53">
        <f t="shared" si="2"/>
        <v>1270.6137097458645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-61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5.5991999999999997</v>
      </c>
      <c r="E54">
        <f>GT_NG!Q54</f>
        <v>7.0524017467248896</v>
      </c>
      <c r="F54">
        <f>GT_Spot!Q54</f>
        <v>0</v>
      </c>
      <c r="G54">
        <f>PPCL_NG!Q54</f>
        <v>27.788275862068968</v>
      </c>
      <c r="H54">
        <f>PPCL_Spot!Q54</f>
        <v>0</v>
      </c>
      <c r="I54">
        <f>Bawana_NG!Q54</f>
        <v>-0.67774086378737552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637.73625863524217</v>
      </c>
      <c r="P54" s="36">
        <v>32.821588884585594</v>
      </c>
      <c r="Q54" s="36">
        <v>10.038461774168837</v>
      </c>
      <c r="R54" s="38">
        <v>26.3</v>
      </c>
      <c r="S54" s="38">
        <v>0</v>
      </c>
      <c r="T54" s="37">
        <f>SUMPRODUCT(LTA!J54:AN54,LTA!J$101:AN$101,LTA!J$104:AN$104)</f>
        <v>180.84</v>
      </c>
      <c r="U54" s="37">
        <f>SUMPRODUCT(LTA!J54:AN54,LTA!J$102:AN$102,LTA!J$104:AN$104)</f>
        <v>80.22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339.59</v>
      </c>
      <c r="AB54" s="75">
        <f>-STOA!O54</f>
        <v>0</v>
      </c>
      <c r="AC54">
        <f t="shared" si="0"/>
        <v>12.383226910847593</v>
      </c>
      <c r="AD54">
        <f t="shared" si="1"/>
        <v>1276.9252191281555</v>
      </c>
      <c r="AE54">
        <f>'IDT-1'!C54</f>
        <v>0</v>
      </c>
      <c r="AF54" s="24"/>
      <c r="AG54">
        <f t="shared" si="2"/>
        <v>1276.9252191281555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-58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5.5991999999999997</v>
      </c>
      <c r="E55">
        <f>GT_NG!Q55</f>
        <v>7.0502026816339249</v>
      </c>
      <c r="F55">
        <f>GT_Spot!Q55</f>
        <v>0</v>
      </c>
      <c r="G55">
        <f>PPCL_NG!Q55</f>
        <v>30.792413793103449</v>
      </c>
      <c r="H55">
        <f>PPCL_Spot!Q55</f>
        <v>0</v>
      </c>
      <c r="I55">
        <f>Bawana_NG!Q55</f>
        <v>-0.67774086378737552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638.29627496151693</v>
      </c>
      <c r="P55" s="36">
        <v>32.821588884585594</v>
      </c>
      <c r="Q55" s="36">
        <v>10.038461774168837</v>
      </c>
      <c r="R55" s="38">
        <v>26.3</v>
      </c>
      <c r="S55" s="38">
        <v>0</v>
      </c>
      <c r="T55" s="37">
        <f>SUMPRODUCT(LTA!J55:AN55,LTA!J$101:AN$101,LTA!J$104:AN$104)</f>
        <v>180.94</v>
      </c>
      <c r="U55" s="37">
        <f>SUMPRODUCT(LTA!J55:AN55,LTA!J$102:AN$102,LTA!J$104:AN$104)</f>
        <v>80.5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339.59</v>
      </c>
      <c r="AB55" s="75">
        <f>-STOA!O55</f>
        <v>0</v>
      </c>
      <c r="AC55">
        <f t="shared" si="0"/>
        <v>12.462306754150086</v>
      </c>
      <c r="AD55">
        <f t="shared" si="1"/>
        <v>1275.7880944770711</v>
      </c>
      <c r="AE55">
        <f>'IDT-1'!C55</f>
        <v>0</v>
      </c>
      <c r="AF55" s="24"/>
      <c r="AG55">
        <f t="shared" si="2"/>
        <v>1275.7880944770711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-63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5.5991999999999997</v>
      </c>
      <c r="E56">
        <f>GT_NG!Q56</f>
        <v>7.0502026816339249</v>
      </c>
      <c r="F56">
        <f>GT_Spot!Q56</f>
        <v>0</v>
      </c>
      <c r="G56">
        <f>PPCL_NG!Q56</f>
        <v>42.585500000000003</v>
      </c>
      <c r="H56">
        <f>PPCL_Spot!Q56</f>
        <v>0</v>
      </c>
      <c r="I56">
        <f>Bawana_NG!Q56</f>
        <v>-0.67774086378737552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638.296194998901</v>
      </c>
      <c r="P56" s="36">
        <v>32.821588884585594</v>
      </c>
      <c r="Q56" s="36">
        <v>10.038461774168837</v>
      </c>
      <c r="R56" s="38">
        <v>26.3</v>
      </c>
      <c r="S56" s="38">
        <v>0</v>
      </c>
      <c r="T56" s="37">
        <f>SUMPRODUCT(LTA!J56:AN56,LTA!J$101:AN$101,LTA!J$104:AN$104)</f>
        <v>180.88</v>
      </c>
      <c r="U56" s="37">
        <f>SUMPRODUCT(LTA!J56:AN56,LTA!J$102:AN$102,LTA!J$104:AN$104)</f>
        <v>80.84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339.59</v>
      </c>
      <c r="AB56" s="75">
        <f>-STOA!O56</f>
        <v>0</v>
      </c>
      <c r="AC56">
        <f t="shared" si="0"/>
        <v>12.515280443966585</v>
      </c>
      <c r="AD56">
        <f t="shared" si="1"/>
        <v>1293.8081270315354</v>
      </c>
      <c r="AE56">
        <f>'IDT-1'!C56</f>
        <v>0</v>
      </c>
      <c r="AF56" s="24"/>
      <c r="AG56">
        <f t="shared" si="2"/>
        <v>1293.8081270315354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-57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5.5991999999999997</v>
      </c>
      <c r="E57">
        <f>GT_NG!Q57</f>
        <v>7.0502026816339249</v>
      </c>
      <c r="F57">
        <f>GT_Spot!Q57</f>
        <v>0</v>
      </c>
      <c r="G57">
        <f>PPCL_NG!Q57</f>
        <v>54.997924606618618</v>
      </c>
      <c r="H57">
        <f>PPCL_Spot!Q57</f>
        <v>0</v>
      </c>
      <c r="I57">
        <f>Bawana_NG!Q57</f>
        <v>-0.67774086378737552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644.74483811952655</v>
      </c>
      <c r="P57" s="36">
        <v>32.821588884585594</v>
      </c>
      <c r="Q57" s="36">
        <v>10.038461774168837</v>
      </c>
      <c r="R57" s="38">
        <v>26.3</v>
      </c>
      <c r="S57" s="38">
        <v>0</v>
      </c>
      <c r="T57" s="37">
        <f>SUMPRODUCT(LTA!J57:AN57,LTA!J$101:AN$101,LTA!J$104:AN$104)</f>
        <v>181.25</v>
      </c>
      <c r="U57" s="37">
        <f>SUMPRODUCT(LTA!J57:AN57,LTA!J$102:AN$102,LTA!J$104:AN$104)</f>
        <v>81.17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-3</v>
      </c>
      <c r="AA57" s="75">
        <f>STOA!I57</f>
        <v>339.59</v>
      </c>
      <c r="AB57" s="75">
        <f>-STOA!O57</f>
        <v>0</v>
      </c>
      <c r="AC57">
        <f t="shared" si="0"/>
        <v>12.305658356511938</v>
      </c>
      <c r="AD57">
        <f t="shared" si="1"/>
        <v>1356.5788168462341</v>
      </c>
      <c r="AE57">
        <f>'IDT-1'!C57</f>
        <v>0</v>
      </c>
      <c r="AF57" s="24"/>
      <c r="AG57">
        <f t="shared" si="2"/>
        <v>1356.5788168462341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-11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5.5991999999999997</v>
      </c>
      <c r="E58">
        <f>GT_NG!Q58</f>
        <v>7.0502026816339249</v>
      </c>
      <c r="F58">
        <f>GT_Spot!Q58</f>
        <v>0</v>
      </c>
      <c r="G58">
        <f>PPCL_NG!Q58</f>
        <v>54.997924606618618</v>
      </c>
      <c r="H58">
        <f>PPCL_Spot!Q58</f>
        <v>0</v>
      </c>
      <c r="I58">
        <f>Bawana_NG!Q58</f>
        <v>-0.67774086378737552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650.7219534466924</v>
      </c>
      <c r="P58" s="36">
        <v>32.821588884585594</v>
      </c>
      <c r="Q58" s="36">
        <v>10.038461774168837</v>
      </c>
      <c r="R58" s="38">
        <v>26.3</v>
      </c>
      <c r="S58" s="38">
        <v>0</v>
      </c>
      <c r="T58" s="37">
        <f>SUMPRODUCT(LTA!J58:AN58,LTA!J$101:AN$101,LTA!J$104:AN$104)</f>
        <v>181.25</v>
      </c>
      <c r="U58" s="37">
        <f>SUMPRODUCT(LTA!J58:AN58,LTA!J$102:AN$102,LTA!J$104:AN$104)</f>
        <v>112.21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-28</v>
      </c>
      <c r="AA58" s="75">
        <f>STOA!I58</f>
        <v>339.59</v>
      </c>
      <c r="AB58" s="75">
        <f>-STOA!O58</f>
        <v>0</v>
      </c>
      <c r="AC58">
        <f t="shared" si="0"/>
        <v>12.75570275670173</v>
      </c>
      <c r="AD58">
        <f t="shared" si="1"/>
        <v>1379.14588777321</v>
      </c>
      <c r="AE58">
        <f>'IDT-1'!C58</f>
        <v>0</v>
      </c>
      <c r="AF58" s="24"/>
      <c r="AG58">
        <f t="shared" si="2"/>
        <v>1379.14588777321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5.5991999999999997</v>
      </c>
      <c r="E59">
        <f>GT_NG!Q59</f>
        <v>7.0502026816339249</v>
      </c>
      <c r="F59">
        <f>GT_Spot!Q59</f>
        <v>0</v>
      </c>
      <c r="G59">
        <f>PPCL_NG!Q59</f>
        <v>42.75</v>
      </c>
      <c r="H59">
        <f>PPCL_Spot!Q59</f>
        <v>0</v>
      </c>
      <c r="I59">
        <f>Bawana_NG!Q59</f>
        <v>-0.67774086378737552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647.89354576745234</v>
      </c>
      <c r="P59" s="36">
        <v>61.429999999999993</v>
      </c>
      <c r="Q59" s="36">
        <v>18.804919648885889</v>
      </c>
      <c r="R59" s="38">
        <v>26.3</v>
      </c>
      <c r="S59" s="38">
        <v>0</v>
      </c>
      <c r="T59" s="37">
        <f>SUMPRODUCT(LTA!J59:AN59,LTA!J$101:AN$101,LTA!J$104:AN$104)</f>
        <v>180.28</v>
      </c>
      <c r="U59" s="37">
        <f>SUMPRODUCT(LTA!J59:AN59,LTA!J$102:AN$102,LTA!J$104:AN$104)</f>
        <v>115.3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-33</v>
      </c>
      <c r="AA59" s="75">
        <f>STOA!I59</f>
        <v>355.03000000000003</v>
      </c>
      <c r="AB59" s="75">
        <f>-STOA!O59</f>
        <v>0</v>
      </c>
      <c r="AC59">
        <f t="shared" si="0"/>
        <v>13.269824517310306</v>
      </c>
      <c r="AD59">
        <f t="shared" si="1"/>
        <v>1427.0103027168743</v>
      </c>
      <c r="AE59">
        <f>'IDT-1'!C59</f>
        <v>0</v>
      </c>
      <c r="AF59" s="24"/>
      <c r="AG59">
        <f t="shared" si="2"/>
        <v>1427.0103027168743</v>
      </c>
      <c r="AI59" s="34">
        <f>PXIL!I59</f>
        <v>0</v>
      </c>
      <c r="AJ59" s="34">
        <f>PXIL!O59</f>
        <v>0</v>
      </c>
      <c r="AK59" s="34">
        <f>RTM_IEX!I59</f>
        <v>13.52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5.5991999999999997</v>
      </c>
      <c r="E60">
        <f>GT_NG!Q60</f>
        <v>7.0502026816339249</v>
      </c>
      <c r="F60">
        <f>GT_Spot!Q60</f>
        <v>0</v>
      </c>
      <c r="G60">
        <f>PPCL_NG!Q60</f>
        <v>42.75</v>
      </c>
      <c r="H60">
        <f>PPCL_Spot!Q60</f>
        <v>0</v>
      </c>
      <c r="I60">
        <f>Bawana_NG!Q60</f>
        <v>-0.67774086378737552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647.89385351655437</v>
      </c>
      <c r="P60" s="36">
        <v>61.429999999999993</v>
      </c>
      <c r="Q60" s="36">
        <v>18.804919648885889</v>
      </c>
      <c r="R60" s="38">
        <v>26.3</v>
      </c>
      <c r="S60" s="38">
        <v>0</v>
      </c>
      <c r="T60" s="37">
        <f>SUMPRODUCT(LTA!J60:AN60,LTA!J$101:AN$101,LTA!J$104:AN$104)</f>
        <v>180.42000000000002</v>
      </c>
      <c r="U60" s="37">
        <f>SUMPRODUCT(LTA!J60:AN60,LTA!J$102:AN$102,LTA!J$104:AN$104)</f>
        <v>115.71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-18</v>
      </c>
      <c r="AA60" s="75">
        <f>STOA!I60</f>
        <v>355.03000000000003</v>
      </c>
      <c r="AB60" s="75">
        <f>-STOA!O60</f>
        <v>0</v>
      </c>
      <c r="AC60">
        <f t="shared" si="0"/>
        <v>13.243311312669475</v>
      </c>
      <c r="AD60">
        <f t="shared" si="1"/>
        <v>1454.1571236706172</v>
      </c>
      <c r="AE60">
        <f>'IDT-1'!C60</f>
        <v>0</v>
      </c>
      <c r="AF60" s="24"/>
      <c r="AG60">
        <f t="shared" si="2"/>
        <v>1454.1571236706172</v>
      </c>
      <c r="AI60" s="34">
        <f>PXIL!I60</f>
        <v>0</v>
      </c>
      <c r="AJ60" s="34">
        <f>PXIL!O60</f>
        <v>0</v>
      </c>
      <c r="AK60" s="34">
        <f>RTM_IEX!I60</f>
        <v>25.09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5.5991999999999997</v>
      </c>
      <c r="E61">
        <f>GT_NG!Q61</f>
        <v>7.0502026816339249</v>
      </c>
      <c r="F61">
        <f>GT_Spot!Q61</f>
        <v>0</v>
      </c>
      <c r="G61">
        <f>PPCL_NG!Q61</f>
        <v>42.75</v>
      </c>
      <c r="H61">
        <f>PPCL_Spot!Q61</f>
        <v>0</v>
      </c>
      <c r="I61">
        <f>Bawana_NG!Q61</f>
        <v>-0.67774086378737552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710.88845706345717</v>
      </c>
      <c r="P61" s="36">
        <v>61.429999999999993</v>
      </c>
      <c r="Q61" s="36">
        <v>18.804919648885889</v>
      </c>
      <c r="R61" s="38">
        <v>26.3</v>
      </c>
      <c r="S61" s="38">
        <v>0</v>
      </c>
      <c r="T61" s="37">
        <f>SUMPRODUCT(LTA!J61:AN61,LTA!J$101:AN$101,LTA!J$104:AN$104)</f>
        <v>179.73999999999998</v>
      </c>
      <c r="U61" s="37">
        <f>SUMPRODUCT(LTA!J61:AN61,LTA!J$102:AN$102,LTA!J$104:AN$104)</f>
        <v>116.22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-40</v>
      </c>
      <c r="AA61" s="75">
        <f>STOA!I61</f>
        <v>355.03000000000003</v>
      </c>
      <c r="AB61" s="75">
        <f>-STOA!O61</f>
        <v>0</v>
      </c>
      <c r="AC61">
        <f t="shared" si="0"/>
        <v>13.830182629370517</v>
      </c>
      <c r="AD61">
        <f t="shared" si="1"/>
        <v>1476.0648559008189</v>
      </c>
      <c r="AE61">
        <f>'IDT-1'!C61</f>
        <v>0</v>
      </c>
      <c r="AF61" s="24"/>
      <c r="AG61">
        <f t="shared" si="2"/>
        <v>1476.0648559008189</v>
      </c>
      <c r="AI61" s="34">
        <f>PXIL!I61</f>
        <v>0</v>
      </c>
      <c r="AJ61" s="34">
        <f>PXIL!O61</f>
        <v>0</v>
      </c>
      <c r="AK61" s="34">
        <f>RTM_IEX!I61</f>
        <v>6.76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5.5991999999999997</v>
      </c>
      <c r="E62">
        <f>GT_NG!Q62</f>
        <v>7.0502026816339249</v>
      </c>
      <c r="F62">
        <f>GT_Spot!Q62</f>
        <v>0</v>
      </c>
      <c r="G62">
        <f>PPCL_NG!Q62</f>
        <v>42.75</v>
      </c>
      <c r="H62">
        <f>PPCL_Spot!Q62</f>
        <v>0</v>
      </c>
      <c r="I62">
        <f>Bawana_NG!Q62</f>
        <v>-0.67774086378737552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710.88845706345717</v>
      </c>
      <c r="P62" s="36">
        <v>61.429999999999993</v>
      </c>
      <c r="Q62" s="36">
        <v>18.804919648885889</v>
      </c>
      <c r="R62" s="38">
        <v>26.3</v>
      </c>
      <c r="S62" s="38">
        <v>0</v>
      </c>
      <c r="T62" s="37">
        <f>SUMPRODUCT(LTA!J62:AN62,LTA!J$101:AN$101,LTA!J$104:AN$104)</f>
        <v>161.14999999999998</v>
      </c>
      <c r="U62" s="37">
        <f>SUMPRODUCT(LTA!J62:AN62,LTA!J$102:AN$102,LTA!J$104:AN$104)</f>
        <v>116.75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-30</v>
      </c>
      <c r="AA62" s="75">
        <f>STOA!I62</f>
        <v>355.03000000000003</v>
      </c>
      <c r="AB62" s="75">
        <f>-STOA!O62</f>
        <v>0</v>
      </c>
      <c r="AC62">
        <f t="shared" si="0"/>
        <v>13.675929354148565</v>
      </c>
      <c r="AD62">
        <f t="shared" si="1"/>
        <v>1478.7791091760409</v>
      </c>
      <c r="AE62">
        <f>'IDT-1'!C62</f>
        <v>0</v>
      </c>
      <c r="AF62" s="24"/>
      <c r="AG62">
        <f t="shared" si="2"/>
        <v>1478.7791091760409</v>
      </c>
      <c r="AI62" s="34">
        <f>PXIL!I62</f>
        <v>0</v>
      </c>
      <c r="AJ62" s="34">
        <f>PXIL!O62</f>
        <v>0</v>
      </c>
      <c r="AK62" s="34">
        <f>RTM_IEX!I62</f>
        <v>17.38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5.5991999999999997</v>
      </c>
      <c r="E63">
        <f>GT_NG!Q63</f>
        <v>7.0502026816339249</v>
      </c>
      <c r="F63">
        <f>GT_Spot!Q63</f>
        <v>0</v>
      </c>
      <c r="G63">
        <f>PPCL_NG!Q63</f>
        <v>42.75</v>
      </c>
      <c r="H63">
        <f>PPCL_Spot!Q63</f>
        <v>0</v>
      </c>
      <c r="I63">
        <f>Bawana_NG!Q63</f>
        <v>-0.67774086378737552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743.2925601625999</v>
      </c>
      <c r="P63" s="36">
        <v>61.429999999999993</v>
      </c>
      <c r="Q63" s="36">
        <v>18.804919648885889</v>
      </c>
      <c r="R63" s="38">
        <v>26.3</v>
      </c>
      <c r="S63" s="38">
        <v>0</v>
      </c>
      <c r="T63" s="37">
        <f>SUMPRODUCT(LTA!J63:AN63,LTA!J$101:AN$101,LTA!J$104:AN$104)</f>
        <v>153.37</v>
      </c>
      <c r="U63" s="37">
        <f>SUMPRODUCT(LTA!J63:AN63,LTA!J$102:AN$102,LTA!J$104:AN$104)</f>
        <v>117.33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-55</v>
      </c>
      <c r="AA63" s="75">
        <f>STOA!I63</f>
        <v>389.45000000000005</v>
      </c>
      <c r="AB63" s="75">
        <f>-STOA!O63</f>
        <v>0</v>
      </c>
      <c r="AC63">
        <f t="shared" si="0"/>
        <v>14.456071327442006</v>
      </c>
      <c r="AD63">
        <f t="shared" si="1"/>
        <v>1474.2430703018902</v>
      </c>
      <c r="AE63">
        <f>'IDT-1'!C63</f>
        <v>0</v>
      </c>
      <c r="AF63" s="24"/>
      <c r="AG63">
        <f t="shared" si="2"/>
        <v>1474.2430703018902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-21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5.5991999999999997</v>
      </c>
      <c r="E64">
        <f>GT_NG!Q64</f>
        <v>7.0502026816339249</v>
      </c>
      <c r="F64">
        <f>GT_Spot!Q64</f>
        <v>0</v>
      </c>
      <c r="G64">
        <f>PPCL_NG!Q64</f>
        <v>42.7</v>
      </c>
      <c r="H64">
        <f>PPCL_Spot!Q64</f>
        <v>0</v>
      </c>
      <c r="I64">
        <f>Bawana_NG!Q64</f>
        <v>-0.67774086378737552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743.2925601625999</v>
      </c>
      <c r="P64" s="36">
        <v>61.429999999999993</v>
      </c>
      <c r="Q64" s="36">
        <v>18.804919648885889</v>
      </c>
      <c r="R64" s="38">
        <v>26.3</v>
      </c>
      <c r="S64" s="38">
        <v>0</v>
      </c>
      <c r="T64" s="37">
        <f>SUMPRODUCT(LTA!J64:AN64,LTA!J$101:AN$101,LTA!J$104:AN$104)</f>
        <v>146.9</v>
      </c>
      <c r="U64" s="37">
        <f>SUMPRODUCT(LTA!J64:AN64,LTA!J$102:AN$102,LTA!J$104:AN$104)</f>
        <v>116.19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-50</v>
      </c>
      <c r="AA64" s="75">
        <f>STOA!I64</f>
        <v>390.95000000000005</v>
      </c>
      <c r="AB64" s="75">
        <f>-STOA!O64</f>
        <v>0</v>
      </c>
      <c r="AC64">
        <f t="shared" si="0"/>
        <v>14.401863327442005</v>
      </c>
      <c r="AD64">
        <f t="shared" si="1"/>
        <v>1468.1372783018903</v>
      </c>
      <c r="AE64">
        <f>'IDT-1'!C64</f>
        <v>0</v>
      </c>
      <c r="AF64" s="24"/>
      <c r="AG64">
        <f t="shared" si="2"/>
        <v>1468.1372783018903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-26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5.5991999999999997</v>
      </c>
      <c r="E65">
        <f>GT_NG!Q65</f>
        <v>7.0502026816339249</v>
      </c>
      <c r="F65">
        <f>GT_Spot!Q65</f>
        <v>0</v>
      </c>
      <c r="G65">
        <f>PPCL_NG!Q65</f>
        <v>23.365032642741237</v>
      </c>
      <c r="H65">
        <f>PPCL_Spot!Q65</f>
        <v>0</v>
      </c>
      <c r="I65">
        <f>Bawana_NG!Q65</f>
        <v>-0.67774086378737552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745.17544703095325</v>
      </c>
      <c r="P65" s="36">
        <v>61.429999999999993</v>
      </c>
      <c r="Q65" s="36">
        <v>18.804919648885889</v>
      </c>
      <c r="R65" s="38">
        <v>26.3</v>
      </c>
      <c r="S65" s="38">
        <v>0</v>
      </c>
      <c r="T65" s="37">
        <f>SUMPRODUCT(LTA!J65:AN65,LTA!J$101:AN$101,LTA!J$104:AN$104)</f>
        <v>141.44</v>
      </c>
      <c r="U65" s="37">
        <f>SUMPRODUCT(LTA!J65:AN65,LTA!J$102:AN$102,LTA!J$104:AN$104)</f>
        <v>116.39999999999999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-45</v>
      </c>
      <c r="AA65" s="75">
        <f>STOA!I65</f>
        <v>389.45000000000005</v>
      </c>
      <c r="AB65" s="75">
        <f>-STOA!O65</f>
        <v>0</v>
      </c>
      <c r="AC65">
        <f t="shared" si="0"/>
        <v>15.982266778623092</v>
      </c>
      <c r="AD65">
        <f t="shared" si="1"/>
        <v>1240.3547943618037</v>
      </c>
      <c r="AE65">
        <f>'IDT-1'!C65</f>
        <v>0</v>
      </c>
      <c r="AF65" s="24"/>
      <c r="AG65">
        <f t="shared" si="2"/>
        <v>1240.3547943618037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-233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5.5991999999999997</v>
      </c>
      <c r="E66">
        <f>GT_NG!Q66</f>
        <v>7.0502026816339249</v>
      </c>
      <c r="F66">
        <f>GT_Spot!Q66</f>
        <v>0</v>
      </c>
      <c r="G66">
        <f>PPCL_NG!Q66</f>
        <v>23.365032642741237</v>
      </c>
      <c r="H66">
        <f>PPCL_Spot!Q66</f>
        <v>0</v>
      </c>
      <c r="I66">
        <f>Bawana_NG!Q66</f>
        <v>-0.67774086378737552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738.41581127157338</v>
      </c>
      <c r="P66" s="36">
        <v>61.429999999999993</v>
      </c>
      <c r="Q66" s="36">
        <v>18.804919648885889</v>
      </c>
      <c r="R66" s="38">
        <v>26.3</v>
      </c>
      <c r="S66" s="38">
        <v>0</v>
      </c>
      <c r="T66" s="37">
        <f>SUMPRODUCT(LTA!J66:AN66,LTA!J$101:AN$101,LTA!J$104:AN$104)</f>
        <v>117.31</v>
      </c>
      <c r="U66" s="37">
        <f>SUMPRODUCT(LTA!J66:AN66,LTA!J$102:AN$102,LTA!J$104:AN$104)</f>
        <v>116.57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-40</v>
      </c>
      <c r="AA66" s="75">
        <f>STOA!I66</f>
        <v>383.45000000000005</v>
      </c>
      <c r="AB66" s="75">
        <f>-STOA!O66</f>
        <v>0</v>
      </c>
      <c r="AC66">
        <f t="shared" si="0"/>
        <v>15.685768366507133</v>
      </c>
      <c r="AD66">
        <f t="shared" si="1"/>
        <v>1200.9316570145397</v>
      </c>
      <c r="AE66">
        <f>'IDT-1'!C66</f>
        <v>0</v>
      </c>
      <c r="AF66" s="24"/>
      <c r="AG66">
        <f t="shared" si="2"/>
        <v>1200.9316570145397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-241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5.5991999999999997</v>
      </c>
      <c r="E67">
        <f>GT_NG!Q67</f>
        <v>7.0486846084064103</v>
      </c>
      <c r="F67">
        <f>GT_Spot!Q67</f>
        <v>0</v>
      </c>
      <c r="G67">
        <f>PPCL_NG!Q67</f>
        <v>23.365032642741237</v>
      </c>
      <c r="H67">
        <f>PPCL_Spot!Q67</f>
        <v>0</v>
      </c>
      <c r="I67">
        <f>Bawana_NG!Q67</f>
        <v>-0.67774086378737552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636.8504466993279</v>
      </c>
      <c r="P67" s="36">
        <v>61.429999999999993</v>
      </c>
      <c r="Q67" s="36">
        <v>18.317525661804432</v>
      </c>
      <c r="R67" s="38">
        <v>26.3</v>
      </c>
      <c r="S67" s="38">
        <v>0</v>
      </c>
      <c r="T67" s="37">
        <f>SUMPRODUCT(LTA!J67:AN67,LTA!J$101:AN$101,LTA!J$104:AN$104)</f>
        <v>112.88</v>
      </c>
      <c r="U67" s="37">
        <f>SUMPRODUCT(LTA!J67:AN67,LTA!J$102:AN$102,LTA!J$104:AN$104)</f>
        <v>116.75999999999999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377.45000000000005</v>
      </c>
      <c r="AB67" s="75">
        <f>-STOA!O67</f>
        <v>0</v>
      </c>
      <c r="AC67">
        <f t="shared" si="0"/>
        <v>14.058353550542591</v>
      </c>
      <c r="AD67">
        <f t="shared" si="1"/>
        <v>1162.2647951979502</v>
      </c>
      <c r="AE67">
        <f>'IDT-1'!C67</f>
        <v>0</v>
      </c>
      <c r="AF67" s="24"/>
      <c r="AG67">
        <f t="shared" si="2"/>
        <v>1162.2647951979502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-209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5.5991999999999997</v>
      </c>
      <c r="E68">
        <f>GT_NG!Q68</f>
        <v>7.0486846084064103</v>
      </c>
      <c r="F68">
        <f>GT_Spot!Q68</f>
        <v>0</v>
      </c>
      <c r="G68">
        <f>PPCL_NG!Q68</f>
        <v>19.428660092407423</v>
      </c>
      <c r="H68">
        <f>PPCL_Spot!Q68</f>
        <v>0</v>
      </c>
      <c r="I68">
        <f>Bawana_NG!Q68</f>
        <v>-0.67774086378737552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638.14914001793261</v>
      </c>
      <c r="P68" s="36">
        <v>61.429999999999993</v>
      </c>
      <c r="Q68" s="36">
        <v>18.809999999999999</v>
      </c>
      <c r="R68" s="38">
        <v>26.3</v>
      </c>
      <c r="S68" s="38">
        <v>0</v>
      </c>
      <c r="T68" s="37">
        <f>SUMPRODUCT(LTA!J68:AN68,LTA!J$101:AN$101,LTA!J$104:AN$104)</f>
        <v>129.82</v>
      </c>
      <c r="U68" s="37">
        <f>SUMPRODUCT(LTA!J68:AN68,LTA!J$102:AN$102,LTA!J$104:AN$104)</f>
        <v>117.52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372.95000000000005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14.271051405268036</v>
      </c>
      <c r="AD68">
        <f t="shared" ref="AD68:AD98" si="4">SUM(B68:AB68,AI68:AR68)-AC68</f>
        <v>1160.1068924496908</v>
      </c>
      <c r="AE68">
        <f>'IDT-1'!C68</f>
        <v>0</v>
      </c>
      <c r="AF68" s="24"/>
      <c r="AG68">
        <f t="shared" ref="AG68:AG98" si="5">SUM(AD68:AF68)</f>
        <v>1160.1068924496908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-222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5.5991999999999997</v>
      </c>
      <c r="E69">
        <f>GT_NG!Q69</f>
        <v>7.0486846084064103</v>
      </c>
      <c r="F69">
        <f>GT_Spot!Q69</f>
        <v>0</v>
      </c>
      <c r="G69">
        <f>PPCL_NG!Q69</f>
        <v>19.428660092407423</v>
      </c>
      <c r="H69">
        <f>PPCL_Spot!Q69</f>
        <v>0</v>
      </c>
      <c r="I69">
        <f>Bawana_NG!Q69</f>
        <v>-0.67774086378737552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634.97052082543678</v>
      </c>
      <c r="P69" s="36">
        <v>61.429999999999993</v>
      </c>
      <c r="Q69" s="36">
        <v>18.8</v>
      </c>
      <c r="R69" s="38">
        <v>26.187316873271183</v>
      </c>
      <c r="S69" s="38">
        <v>0</v>
      </c>
      <c r="T69" s="37">
        <f>SUMPRODUCT(LTA!J69:AN69,LTA!J$101:AN$101,LTA!J$104:AN$104)</f>
        <v>135.61999999999998</v>
      </c>
      <c r="U69" s="37">
        <f>SUMPRODUCT(LTA!J69:AN69,LTA!J$102:AN$102,LTA!J$104:AN$104)</f>
        <v>118.02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366.95000000000005</v>
      </c>
      <c r="AB69" s="75">
        <f>-STOA!O69</f>
        <v>0</v>
      </c>
      <c r="AC69">
        <f t="shared" si="3"/>
        <v>13.996052374237392</v>
      </c>
      <c r="AD69">
        <f t="shared" si="4"/>
        <v>1185.3805891614968</v>
      </c>
      <c r="AE69">
        <f>'IDT-1'!C69</f>
        <v>0</v>
      </c>
      <c r="AF69" s="24"/>
      <c r="AG69">
        <f t="shared" si="5"/>
        <v>1185.3805891614968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-194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5.5991999999999997</v>
      </c>
      <c r="E70">
        <f>GT_NG!Q70</f>
        <v>7.0486846084064103</v>
      </c>
      <c r="F70">
        <f>GT_Spot!Q70</f>
        <v>0</v>
      </c>
      <c r="G70">
        <f>PPCL_NG!Q70</f>
        <v>19.428660092407423</v>
      </c>
      <c r="H70">
        <f>PPCL_Spot!Q70</f>
        <v>0</v>
      </c>
      <c r="I70">
        <f>Bawana_NG!Q70</f>
        <v>-0.67774086378737552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636.3006948467372</v>
      </c>
      <c r="P70" s="36">
        <v>61.429999999999993</v>
      </c>
      <c r="Q70" s="36">
        <v>18.8</v>
      </c>
      <c r="R70" s="38">
        <v>23.63</v>
      </c>
      <c r="S70" s="38">
        <v>0</v>
      </c>
      <c r="T70" s="37">
        <f>SUMPRODUCT(LTA!J70:AN70,LTA!J$101:AN$101,LTA!J$104:AN$104)</f>
        <v>120.6</v>
      </c>
      <c r="U70" s="37">
        <f>SUMPRODUCT(LTA!J70:AN70,LTA!J$102:AN$102,LTA!J$104:AN$104)</f>
        <v>118.47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363.05000000000007</v>
      </c>
      <c r="AB70" s="75">
        <f>-STOA!O70</f>
        <v>0</v>
      </c>
      <c r="AC70">
        <f t="shared" si="3"/>
        <v>13.831595644662245</v>
      </c>
      <c r="AD70">
        <f t="shared" si="4"/>
        <v>1164.8479030391013</v>
      </c>
      <c r="AE70">
        <f>'IDT-1'!C70</f>
        <v>0</v>
      </c>
      <c r="AF70" s="24"/>
      <c r="AG70">
        <f t="shared" si="5"/>
        <v>1164.8479030391013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-195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5.2025899999999998</v>
      </c>
      <c r="E71">
        <f>GT_NG!Q71</f>
        <v>7.0486846084064103</v>
      </c>
      <c r="F71">
        <f>GT_Spot!Q71</f>
        <v>0</v>
      </c>
      <c r="G71">
        <f>PPCL_NG!Q71</f>
        <v>19.428660092407423</v>
      </c>
      <c r="H71">
        <f>PPCL_Spot!Q71</f>
        <v>0</v>
      </c>
      <c r="I71">
        <f>Bawana_NG!Q71</f>
        <v>-0.67774086378737552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639.99075254811555</v>
      </c>
      <c r="P71" s="36">
        <v>61.429999999999993</v>
      </c>
      <c r="Q71" s="36">
        <v>10.040000000000001</v>
      </c>
      <c r="R71" s="38">
        <v>21.85</v>
      </c>
      <c r="S71" s="38">
        <v>0</v>
      </c>
      <c r="T71" s="37">
        <f>SUMPRODUCT(LTA!J71:AN71,LTA!J$101:AN$101,LTA!J$104:AN$104)</f>
        <v>109.12</v>
      </c>
      <c r="U71" s="37">
        <f>SUMPRODUCT(LTA!J71:AN71,LTA!J$102:AN$102,LTA!J$104:AN$104)</f>
        <v>118.82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300.63</v>
      </c>
      <c r="AB71" s="75">
        <f>-STOA!O71</f>
        <v>0</v>
      </c>
      <c r="AC71">
        <f t="shared" si="3"/>
        <v>12.099601319381911</v>
      </c>
      <c r="AD71">
        <f t="shared" si="4"/>
        <v>1200.7833450657602</v>
      </c>
      <c r="AE71">
        <f>'IDT-1'!C71</f>
        <v>0</v>
      </c>
      <c r="AF71" s="24"/>
      <c r="AG71">
        <f t="shared" si="5"/>
        <v>1200.7833450657602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-80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5.4825499999999998</v>
      </c>
      <c r="E72">
        <f>GT_NG!Q72</f>
        <v>7.0486846084064103</v>
      </c>
      <c r="F72">
        <f>GT_Spot!Q72</f>
        <v>0</v>
      </c>
      <c r="G72">
        <f>PPCL_NG!Q72</f>
        <v>19.579999999999998</v>
      </c>
      <c r="H72">
        <f>PPCL_Spot!Q72</f>
        <v>0</v>
      </c>
      <c r="I72">
        <f>Bawana_NG!Q72</f>
        <v>-0.67774086378737552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641.28513916806889</v>
      </c>
      <c r="P72" s="36">
        <v>61.429999999999993</v>
      </c>
      <c r="Q72" s="36">
        <v>10.040000000000001</v>
      </c>
      <c r="R72" s="38">
        <v>20.41</v>
      </c>
      <c r="S72" s="38">
        <v>0</v>
      </c>
      <c r="T72" s="37">
        <f>SUMPRODUCT(LTA!J72:AN72,LTA!J$101:AN$101,LTA!J$104:AN$104)</f>
        <v>100.44999999999999</v>
      </c>
      <c r="U72" s="37">
        <f>SUMPRODUCT(LTA!J72:AN72,LTA!J$102:AN$102,LTA!J$104:AN$104)</f>
        <v>119.06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295.52999999999997</v>
      </c>
      <c r="AB72" s="75">
        <f>-STOA!O72</f>
        <v>0</v>
      </c>
      <c r="AC72">
        <f t="shared" si="3"/>
        <v>11.920904468168947</v>
      </c>
      <c r="AD72">
        <f t="shared" si="4"/>
        <v>1194.7177284445186</v>
      </c>
      <c r="AE72">
        <f>'IDT-1'!C72</f>
        <v>0</v>
      </c>
      <c r="AF72" s="24"/>
      <c r="AG72">
        <f t="shared" si="5"/>
        <v>1194.7177284445186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-73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5.4825499999999998</v>
      </c>
      <c r="E73">
        <f>GT_NG!Q73</f>
        <v>7.0486846084064103</v>
      </c>
      <c r="F73">
        <f>GT_Spot!Q73</f>
        <v>0</v>
      </c>
      <c r="G73">
        <f>PPCL_NG!Q73</f>
        <v>19.461342161528385</v>
      </c>
      <c r="H73">
        <f>PPCL_Spot!Q73</f>
        <v>0</v>
      </c>
      <c r="I73">
        <f>Bawana_NG!Q73</f>
        <v>-0.67774086378737552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639.29308027775926</v>
      </c>
      <c r="P73" s="36">
        <v>61.429999999999993</v>
      </c>
      <c r="Q73" s="36">
        <v>10.040000000000001</v>
      </c>
      <c r="R73" s="38">
        <v>16.32</v>
      </c>
      <c r="S73" s="38">
        <v>0</v>
      </c>
      <c r="T73" s="37">
        <f>SUMPRODUCT(LTA!J73:AN73,LTA!J$101:AN$101,LTA!J$104:AN$104)</f>
        <v>87.86</v>
      </c>
      <c r="U73" s="37">
        <f>SUMPRODUCT(LTA!J73:AN73,LTA!J$102:AN$102,LTA!J$104:AN$104)</f>
        <v>118.88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286.52999999999997</v>
      </c>
      <c r="AB73" s="75">
        <f>-STOA!O73</f>
        <v>0</v>
      </c>
      <c r="AC73">
        <f t="shared" si="3"/>
        <v>11.479443355467374</v>
      </c>
      <c r="AD73">
        <f t="shared" si="4"/>
        <v>1189.1884728284392</v>
      </c>
      <c r="AE73">
        <f>'IDT-1'!C73</f>
        <v>0</v>
      </c>
      <c r="AF73" s="24"/>
      <c r="AG73">
        <f t="shared" si="5"/>
        <v>1189.1884728284392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-51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5.4825499999999998</v>
      </c>
      <c r="E74">
        <f>GT_NG!Q74</f>
        <v>7.0486846084064103</v>
      </c>
      <c r="F74">
        <f>GT_Spot!Q74</f>
        <v>0</v>
      </c>
      <c r="G74">
        <f>PPCL_NG!Q74</f>
        <v>22.1</v>
      </c>
      <c r="H74">
        <f>PPCL_Spot!Q74</f>
        <v>0</v>
      </c>
      <c r="I74">
        <f>Bawana_NG!Q74</f>
        <v>-0.67774086378737552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641.08206464206842</v>
      </c>
      <c r="P74" s="36">
        <v>61.429999999999993</v>
      </c>
      <c r="Q74" s="36">
        <v>10.040000000000001</v>
      </c>
      <c r="R74" s="38">
        <v>11.07</v>
      </c>
      <c r="S74" s="38">
        <v>0</v>
      </c>
      <c r="T74" s="37">
        <f>SUMPRODUCT(LTA!J74:AN74,LTA!J$101:AN$101,LTA!J$104:AN$104)</f>
        <v>79.38</v>
      </c>
      <c r="U74" s="37">
        <f>SUMPRODUCT(LTA!J74:AN74,LTA!J$102:AN$102,LTA!J$104:AN$104)</f>
        <v>119.16999999999999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285.02999999999997</v>
      </c>
      <c r="AB74" s="75">
        <f>-STOA!O74</f>
        <v>0</v>
      </c>
      <c r="AC74">
        <f t="shared" si="3"/>
        <v>11.315909586674284</v>
      </c>
      <c r="AD74">
        <f t="shared" si="4"/>
        <v>1186.839648800013</v>
      </c>
      <c r="AE74">
        <f>'IDT-1'!C74</f>
        <v>0</v>
      </c>
      <c r="AF74" s="24"/>
      <c r="AG74">
        <f t="shared" si="5"/>
        <v>1186.839648800013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-43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5.4825499999999998</v>
      </c>
      <c r="E75">
        <f>GT_NG!Q75</f>
        <v>7.0063463281958311</v>
      </c>
      <c r="F75">
        <f>GT_Spot!Q75</f>
        <v>0</v>
      </c>
      <c r="G75">
        <f>PPCL_NG!Q75</f>
        <v>22.1</v>
      </c>
      <c r="H75">
        <f>PPCL_Spot!Q75</f>
        <v>0</v>
      </c>
      <c r="I75">
        <f>Bawana_NG!Q75</f>
        <v>-0.67774086378737552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642.64765457427904</v>
      </c>
      <c r="P75" s="36">
        <v>61.429999999999993</v>
      </c>
      <c r="Q75" s="36">
        <v>10.038461774168837</v>
      </c>
      <c r="R75" s="38">
        <v>0</v>
      </c>
      <c r="S75" s="38">
        <v>0</v>
      </c>
      <c r="T75" s="37">
        <f>SUMPRODUCT(LTA!J75:AN75,LTA!J$101:AN$101,LTA!J$104:AN$104)</f>
        <v>73.03</v>
      </c>
      <c r="U75" s="37">
        <f>SUMPRODUCT(LTA!J75:AN75,LTA!J$102:AN$102,LTA!J$104:AN$104)</f>
        <v>119.66999999999999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-25</v>
      </c>
      <c r="AA75" s="75">
        <f>STOA!I75</f>
        <v>394.49</v>
      </c>
      <c r="AB75" s="75">
        <f>-STOA!O75</f>
        <v>0</v>
      </c>
      <c r="AC75">
        <f t="shared" si="3"/>
        <v>12.818390356511413</v>
      </c>
      <c r="AD75">
        <f t="shared" si="4"/>
        <v>1203.398881456345</v>
      </c>
      <c r="AE75">
        <f>'IDT-1'!C75</f>
        <v>0</v>
      </c>
      <c r="AF75" s="24"/>
      <c r="AG75">
        <f t="shared" si="5"/>
        <v>1203.398881456345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-94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5.4825499999999998</v>
      </c>
      <c r="E76">
        <f>GT_NG!Q76</f>
        <v>7.0063463281958311</v>
      </c>
      <c r="F76">
        <f>GT_Spot!Q76</f>
        <v>0</v>
      </c>
      <c r="G76">
        <f>PPCL_NG!Q76</f>
        <v>22.1</v>
      </c>
      <c r="H76">
        <f>PPCL_Spot!Q76</f>
        <v>0</v>
      </c>
      <c r="I76">
        <f>Bawana_NG!Q76</f>
        <v>-0.67774086378737552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643.63040622164874</v>
      </c>
      <c r="P76" s="36">
        <v>61.429999999999993</v>
      </c>
      <c r="Q76" s="36">
        <v>10.038461774168837</v>
      </c>
      <c r="R76" s="38">
        <v>0</v>
      </c>
      <c r="S76" s="38">
        <v>0</v>
      </c>
      <c r="T76" s="37">
        <f>SUMPRODUCT(LTA!J76:AN76,LTA!J$101:AN$101,LTA!J$104:AN$104)</f>
        <v>65.58</v>
      </c>
      <c r="U76" s="37">
        <f>SUMPRODUCT(LTA!J76:AN76,LTA!J$102:AN$102,LTA!J$104:AN$104)</f>
        <v>119.92999999999999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-25</v>
      </c>
      <c r="AA76" s="75">
        <f>STOA!I76</f>
        <v>391.49</v>
      </c>
      <c r="AB76" s="75">
        <f>-STOA!O76</f>
        <v>0</v>
      </c>
      <c r="AC76">
        <f t="shared" si="3"/>
        <v>12.746244698530463</v>
      </c>
      <c r="AD76">
        <f t="shared" si="4"/>
        <v>1193.2637787616954</v>
      </c>
      <c r="AE76">
        <f>'IDT-1'!C76</f>
        <v>0</v>
      </c>
      <c r="AF76" s="24"/>
      <c r="AG76">
        <f t="shared" si="5"/>
        <v>1193.2637787616954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-95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5.4825499999999998</v>
      </c>
      <c r="E77">
        <f>GT_NG!Q77</f>
        <v>7.0063463281958311</v>
      </c>
      <c r="F77">
        <f>GT_Spot!Q77</f>
        <v>0</v>
      </c>
      <c r="G77">
        <f>PPCL_NG!Q77</f>
        <v>22.1</v>
      </c>
      <c r="H77">
        <f>PPCL_Spot!Q77</f>
        <v>0</v>
      </c>
      <c r="I77">
        <f>Bawana_NG!Q77</f>
        <v>-0.67774086378737552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687.51438234548516</v>
      </c>
      <c r="P77" s="36">
        <v>61.429999999999993</v>
      </c>
      <c r="Q77" s="36">
        <v>18.804919648885889</v>
      </c>
      <c r="R77" s="38">
        <v>0</v>
      </c>
      <c r="S77" s="38">
        <v>0</v>
      </c>
      <c r="T77" s="37">
        <f>SUMPRODUCT(LTA!J77:AN77,LTA!J$101:AN$101,LTA!J$104:AN$104)</f>
        <v>59.78</v>
      </c>
      <c r="U77" s="37">
        <f>SUMPRODUCT(LTA!J77:AN77,LTA!J$102:AN$102,LTA!J$104:AN$104)</f>
        <v>120.16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-60</v>
      </c>
      <c r="AA77" s="75">
        <f>STOA!I77</f>
        <v>389.99</v>
      </c>
      <c r="AB77" s="75">
        <f>-STOA!O77</f>
        <v>0</v>
      </c>
      <c r="AC77">
        <f t="shared" si="3"/>
        <v>13.262768175506274</v>
      </c>
      <c r="AD77">
        <f t="shared" si="4"/>
        <v>1225.327689283273</v>
      </c>
      <c r="AE77">
        <f>'IDT-1'!C77</f>
        <v>0</v>
      </c>
      <c r="AF77" s="24"/>
      <c r="AG77">
        <f t="shared" si="5"/>
        <v>1225.327689283273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-73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5.4825499999999998</v>
      </c>
      <c r="E78">
        <f>GT_NG!Q78</f>
        <v>7.0063463281958311</v>
      </c>
      <c r="F78">
        <f>GT_Spot!Q78</f>
        <v>0</v>
      </c>
      <c r="G78">
        <f>PPCL_NG!Q78</f>
        <v>22.1</v>
      </c>
      <c r="H78">
        <f>PPCL_Spot!Q78</f>
        <v>0</v>
      </c>
      <c r="I78">
        <f>Bawana_NG!Q78</f>
        <v>-0.67774086378737552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647.03260396733856</v>
      </c>
      <c r="P78" s="36">
        <v>61.429999999999993</v>
      </c>
      <c r="Q78" s="36">
        <v>18.804919648885889</v>
      </c>
      <c r="R78" s="38">
        <v>0</v>
      </c>
      <c r="S78" s="38">
        <v>0</v>
      </c>
      <c r="T78" s="37">
        <f>SUMPRODUCT(LTA!J78:AN78,LTA!J$101:AN$101,LTA!J$104:AN$104)</f>
        <v>55.519999999999996</v>
      </c>
      <c r="U78" s="37">
        <f>SUMPRODUCT(LTA!J78:AN78,LTA!J$102:AN$102,LTA!J$104:AN$104)</f>
        <v>120.50999999999999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-138.56</v>
      </c>
      <c r="AA78" s="75">
        <f>STOA!I78</f>
        <v>386.99</v>
      </c>
      <c r="AB78" s="75">
        <f>-STOA!O78</f>
        <v>0</v>
      </c>
      <c r="AC78">
        <f t="shared" si="3"/>
        <v>12.895082914801987</v>
      </c>
      <c r="AD78">
        <f t="shared" si="4"/>
        <v>1172.7435961658307</v>
      </c>
      <c r="AE78">
        <f>'IDT-1'!C78</f>
        <v>0</v>
      </c>
      <c r="AF78" s="24"/>
      <c r="AG78">
        <f t="shared" si="5"/>
        <v>1172.7435961658307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5.5991999999999997</v>
      </c>
      <c r="E79">
        <f>GT_NG!Q79</f>
        <v>7.0063463281958311</v>
      </c>
      <c r="F79">
        <f>GT_Spot!Q79</f>
        <v>0</v>
      </c>
      <c r="G79">
        <f>PPCL_NG!Q79</f>
        <v>22.1</v>
      </c>
      <c r="H79">
        <f>PPCL_Spot!Q79</f>
        <v>0</v>
      </c>
      <c r="I79">
        <f>Bawana_NG!Q79</f>
        <v>-0.67774086378737552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808.41072415313317</v>
      </c>
      <c r="P79" s="36">
        <v>61.429999999999993</v>
      </c>
      <c r="Q79" s="36">
        <v>18.804919648885889</v>
      </c>
      <c r="R79" s="38">
        <v>0</v>
      </c>
      <c r="S79" s="38">
        <v>0</v>
      </c>
      <c r="T79" s="37">
        <f>SUMPRODUCT(LTA!J79:AN79,LTA!J$101:AN$101,LTA!J$104:AN$104)</f>
        <v>52.1</v>
      </c>
      <c r="U79" s="37">
        <f>SUMPRODUCT(LTA!J79:AN79,LTA!J$102:AN$102,LTA!J$104:AN$104)</f>
        <v>120.47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-70</v>
      </c>
      <c r="AA79" s="75">
        <f>STOA!I79</f>
        <v>327.02999999999997</v>
      </c>
      <c r="AB79" s="75">
        <f>-STOA!O79</f>
        <v>0</v>
      </c>
      <c r="AC79">
        <f t="shared" si="3"/>
        <v>14.348003685011641</v>
      </c>
      <c r="AD79">
        <f t="shared" si="4"/>
        <v>1202.9254455814157</v>
      </c>
      <c r="AE79">
        <f>'IDT-1'!C79</f>
        <v>0</v>
      </c>
      <c r="AF79" s="24"/>
      <c r="AG79">
        <f t="shared" si="5"/>
        <v>1202.9254455814157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-135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5.5991999999999997</v>
      </c>
      <c r="E80">
        <f>GT_NG!Q80</f>
        <v>7.0063463281958311</v>
      </c>
      <c r="F80">
        <f>GT_Spot!Q80</f>
        <v>0</v>
      </c>
      <c r="G80">
        <f>PPCL_NG!Q80</f>
        <v>22.1</v>
      </c>
      <c r="H80">
        <f>PPCL_Spot!Q80</f>
        <v>0</v>
      </c>
      <c r="I80">
        <f>Bawana_NG!Q80</f>
        <v>-0.67774086378737552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831.00427888475701</v>
      </c>
      <c r="P80" s="36">
        <v>61.429999999999993</v>
      </c>
      <c r="Q80" s="36">
        <v>18.804919648885889</v>
      </c>
      <c r="R80" s="38">
        <v>0</v>
      </c>
      <c r="S80" s="38">
        <v>0</v>
      </c>
      <c r="T80" s="37">
        <f>SUMPRODUCT(LTA!J80:AN80,LTA!J$101:AN$101,LTA!J$104:AN$104)</f>
        <v>49.49</v>
      </c>
      <c r="U80" s="37">
        <f>SUMPRODUCT(LTA!J80:AN80,LTA!J$102:AN$102,LTA!J$104:AN$104)</f>
        <v>120.46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-70</v>
      </c>
      <c r="AA80" s="75">
        <f>STOA!I80</f>
        <v>325.83</v>
      </c>
      <c r="AB80" s="75">
        <f>-STOA!O80</f>
        <v>0</v>
      </c>
      <c r="AC80">
        <f t="shared" si="3"/>
        <v>14.468820329038952</v>
      </c>
      <c r="AD80">
        <f t="shared" si="4"/>
        <v>1226.5781836690123</v>
      </c>
      <c r="AE80">
        <f>'IDT-1'!C80</f>
        <v>0</v>
      </c>
      <c r="AF80" s="24"/>
      <c r="AG80">
        <f t="shared" si="5"/>
        <v>1226.5781836690123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-130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5.5991999999999997</v>
      </c>
      <c r="E81">
        <f>GT_NG!Q81</f>
        <v>7.0063463281958311</v>
      </c>
      <c r="F81">
        <f>GT_Spot!Q81</f>
        <v>0</v>
      </c>
      <c r="G81">
        <f>PPCL_NG!Q81</f>
        <v>22.1</v>
      </c>
      <c r="H81">
        <f>PPCL_Spot!Q81</f>
        <v>0</v>
      </c>
      <c r="I81">
        <f>Bawana_NG!Q81</f>
        <v>-0.67774086378737552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833.70626020062684</v>
      </c>
      <c r="P81" s="36">
        <v>61.429999999999993</v>
      </c>
      <c r="Q81" s="36">
        <v>18.804919648885889</v>
      </c>
      <c r="R81" s="38">
        <v>0</v>
      </c>
      <c r="S81" s="38">
        <v>0</v>
      </c>
      <c r="T81" s="37">
        <f>SUMPRODUCT(LTA!J81:AN81,LTA!J$101:AN$101,LTA!J$104:AN$104)</f>
        <v>49.11</v>
      </c>
      <c r="U81" s="37">
        <f>SUMPRODUCT(LTA!J81:AN81,LTA!J$102:AN$102,LTA!J$104:AN$104)</f>
        <v>120.6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-70</v>
      </c>
      <c r="AA81" s="75">
        <f>STOA!I81</f>
        <v>324.63</v>
      </c>
      <c r="AB81" s="75">
        <f>-STOA!O81</f>
        <v>0</v>
      </c>
      <c r="AC81">
        <f t="shared" si="3"/>
        <v>14.524316402229585</v>
      </c>
      <c r="AD81">
        <f t="shared" si="4"/>
        <v>1222.7846689116918</v>
      </c>
      <c r="AE81">
        <f>'IDT-1'!C81</f>
        <v>0</v>
      </c>
      <c r="AF81" s="24"/>
      <c r="AG81">
        <f t="shared" si="5"/>
        <v>1222.7846689116918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-135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5.5991999999999997</v>
      </c>
      <c r="E82">
        <f>GT_NG!Q82</f>
        <v>7.0063463281958311</v>
      </c>
      <c r="F82">
        <f>GT_Spot!Q82</f>
        <v>0</v>
      </c>
      <c r="G82">
        <f>PPCL_NG!Q82</f>
        <v>22.1</v>
      </c>
      <c r="H82">
        <f>PPCL_Spot!Q82</f>
        <v>0</v>
      </c>
      <c r="I82">
        <f>Bawana_NG!Q82</f>
        <v>-0.67774086378737552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833.70653968214265</v>
      </c>
      <c r="P82" s="36">
        <v>61.429999999999993</v>
      </c>
      <c r="Q82" s="36">
        <v>18.804919648885889</v>
      </c>
      <c r="R82" s="38">
        <v>0</v>
      </c>
      <c r="S82" s="38">
        <v>0</v>
      </c>
      <c r="T82" s="37">
        <f>SUMPRODUCT(LTA!J82:AN82,LTA!J$101:AN$101,LTA!J$104:AN$104)</f>
        <v>47.89</v>
      </c>
      <c r="U82" s="37">
        <f>SUMPRODUCT(LTA!J82:AN82,LTA!J$102:AN$102,LTA!J$104:AN$104)</f>
        <v>122.88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-70</v>
      </c>
      <c r="AA82" s="75">
        <f>STOA!I82</f>
        <v>324.02999999999997</v>
      </c>
      <c r="AB82" s="75">
        <f>-STOA!O82</f>
        <v>0</v>
      </c>
      <c r="AC82">
        <f t="shared" si="3"/>
        <v>14.466219969011554</v>
      </c>
      <c r="AD82">
        <f t="shared" si="4"/>
        <v>1230.3030448264253</v>
      </c>
      <c r="AE82">
        <f>'IDT-1'!C82</f>
        <v>0</v>
      </c>
      <c r="AF82" s="24"/>
      <c r="AG82">
        <f t="shared" si="5"/>
        <v>1230.3030448264253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-128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5.5991999999999997</v>
      </c>
      <c r="E83">
        <f>GT_NG!Q83</f>
        <v>7.0063463281958311</v>
      </c>
      <c r="F83">
        <f>GT_Spot!Q83</f>
        <v>0</v>
      </c>
      <c r="G83">
        <f>PPCL_NG!Q83</f>
        <v>23.901593439562635</v>
      </c>
      <c r="H83">
        <f>PPCL_Spot!Q83</f>
        <v>0</v>
      </c>
      <c r="I83">
        <f>Bawana_NG!Q83</f>
        <v>-0.67774086378737552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825.68620900568362</v>
      </c>
      <c r="P83" s="36">
        <v>61.429999999999993</v>
      </c>
      <c r="Q83" s="36">
        <v>18.804919648885889</v>
      </c>
      <c r="R83" s="38">
        <v>0</v>
      </c>
      <c r="S83" s="38">
        <v>0</v>
      </c>
      <c r="T83" s="37">
        <f>SUMPRODUCT(LTA!J83:AN83,LTA!J$101:AN$101,LTA!J$104:AN$104)</f>
        <v>46.54</v>
      </c>
      <c r="U83" s="37">
        <f>SUMPRODUCT(LTA!J83:AN83,LTA!J$102:AN$102,LTA!J$104:AN$104)</f>
        <v>122.75999999999999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-85</v>
      </c>
      <c r="AA83" s="75">
        <f>STOA!I83</f>
        <v>323.97999999999996</v>
      </c>
      <c r="AB83" s="75">
        <f>-STOA!O83</f>
        <v>0</v>
      </c>
      <c r="AC83">
        <f t="shared" si="3"/>
        <v>14.264947168493938</v>
      </c>
      <c r="AD83">
        <f t="shared" si="4"/>
        <v>1237.7655803900466</v>
      </c>
      <c r="AE83">
        <f>'IDT-1'!C83</f>
        <v>0</v>
      </c>
      <c r="AF83" s="24"/>
      <c r="AG83">
        <f t="shared" si="5"/>
        <v>1237.7655803900466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-98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5.5991999999999997</v>
      </c>
      <c r="E84">
        <f>GT_NG!Q84</f>
        <v>7.0063463281958311</v>
      </c>
      <c r="F84">
        <f>GT_Spot!Q84</f>
        <v>0</v>
      </c>
      <c r="G84">
        <f>PPCL_NG!Q84</f>
        <v>23.901593439562635</v>
      </c>
      <c r="H84">
        <f>PPCL_Spot!Q84</f>
        <v>0</v>
      </c>
      <c r="I84">
        <f>Bawana_NG!Q84</f>
        <v>-0.67774086378737552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825.68620900568362</v>
      </c>
      <c r="P84" s="36">
        <v>61.429999999999993</v>
      </c>
      <c r="Q84" s="36">
        <v>18.804919648885889</v>
      </c>
      <c r="R84" s="38">
        <v>0</v>
      </c>
      <c r="S84" s="38">
        <v>0</v>
      </c>
      <c r="T84" s="37">
        <f>SUMPRODUCT(LTA!J84:AN84,LTA!J$101:AN$101,LTA!J$104:AN$104)</f>
        <v>46.52</v>
      </c>
      <c r="U84" s="37">
        <f>SUMPRODUCT(LTA!J84:AN84,LTA!J$102:AN$102,LTA!J$104:AN$104)</f>
        <v>122.67999999999999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-75</v>
      </c>
      <c r="AA84" s="75">
        <f>STOA!I84</f>
        <v>323.97999999999996</v>
      </c>
      <c r="AB84" s="75">
        <f>-STOA!O84</f>
        <v>0</v>
      </c>
      <c r="AC84">
        <f t="shared" si="3"/>
        <v>14.166407765749787</v>
      </c>
      <c r="AD84">
        <f t="shared" si="4"/>
        <v>1248.7641197927908</v>
      </c>
      <c r="AE84">
        <f>'IDT-1'!C84</f>
        <v>0</v>
      </c>
      <c r="AF84" s="24"/>
      <c r="AG84">
        <f t="shared" si="5"/>
        <v>1248.7641197927908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-97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5.5991999999999997</v>
      </c>
      <c r="E85">
        <f>GT_NG!Q85</f>
        <v>7.2148685403445167</v>
      </c>
      <c r="F85">
        <f>GT_Spot!Q85</f>
        <v>0</v>
      </c>
      <c r="G85">
        <f>PPCL_NG!Q85</f>
        <v>23.901593439562635</v>
      </c>
      <c r="H85">
        <f>PPCL_Spot!Q85</f>
        <v>0</v>
      </c>
      <c r="I85">
        <f>Bawana_NG!Q85</f>
        <v>-0.67774086378737552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821.99578383286462</v>
      </c>
      <c r="P85" s="36">
        <v>61.429999999999993</v>
      </c>
      <c r="Q85" s="36">
        <v>18.804919648885889</v>
      </c>
      <c r="R85" s="38">
        <v>0</v>
      </c>
      <c r="S85" s="38">
        <v>0</v>
      </c>
      <c r="T85" s="37">
        <f>SUMPRODUCT(LTA!J85:AN85,LTA!J$101:AN$101,LTA!J$104:AN$104)</f>
        <v>47.46</v>
      </c>
      <c r="U85" s="37">
        <f>SUMPRODUCT(LTA!J85:AN85,LTA!J$102:AN$102,LTA!J$104:AN$104)</f>
        <v>122.56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-50</v>
      </c>
      <c r="AA85" s="75">
        <f>STOA!I85</f>
        <v>323.97999999999996</v>
      </c>
      <c r="AB85" s="75">
        <f>-STOA!O85</f>
        <v>0</v>
      </c>
      <c r="AC85">
        <f t="shared" si="3"/>
        <v>13.992054851818569</v>
      </c>
      <c r="AD85">
        <f t="shared" si="4"/>
        <v>1263.2765697460518</v>
      </c>
      <c r="AE85">
        <f>'IDT-1'!C85</f>
        <v>0</v>
      </c>
      <c r="AF85" s="24"/>
      <c r="AG85">
        <f t="shared" si="5"/>
        <v>1263.2765697460518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-105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5.5991999999999997</v>
      </c>
      <c r="E86">
        <f>GT_NG!Q86</f>
        <v>7.1088934546521871</v>
      </c>
      <c r="F86">
        <f>GT_Spot!Q86</f>
        <v>0</v>
      </c>
      <c r="G86">
        <f>PPCL_NG!Q86</f>
        <v>23.901593439562635</v>
      </c>
      <c r="H86">
        <f>PPCL_Spot!Q86</f>
        <v>0</v>
      </c>
      <c r="I86">
        <f>Bawana_NG!Q86</f>
        <v>-0.67774086378737552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821.05846808974104</v>
      </c>
      <c r="P86" s="36">
        <v>61.429999999999993</v>
      </c>
      <c r="Q86" s="36">
        <v>18.804919648885889</v>
      </c>
      <c r="R86" s="38">
        <v>0</v>
      </c>
      <c r="S86" s="38">
        <v>0</v>
      </c>
      <c r="T86" s="37">
        <f>SUMPRODUCT(LTA!J86:AN86,LTA!J$101:AN$101,LTA!J$104:AN$104)</f>
        <v>48.13</v>
      </c>
      <c r="U86" s="37">
        <f>SUMPRODUCT(LTA!J86:AN86,LTA!J$102:AN$102,LTA!J$104:AN$104)</f>
        <v>122.92999999999999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-25</v>
      </c>
      <c r="AA86" s="75">
        <f>STOA!I86</f>
        <v>323.97999999999996</v>
      </c>
      <c r="AB86" s="75">
        <f>-STOA!O86</f>
        <v>0</v>
      </c>
      <c r="AC86">
        <f t="shared" si="3"/>
        <v>13.752316449425715</v>
      </c>
      <c r="AD86">
        <f t="shared" si="4"/>
        <v>1290.5130173196285</v>
      </c>
      <c r="AE86">
        <f>'IDT-1'!C86</f>
        <v>-4.234</v>
      </c>
      <c r="AF86" s="24"/>
      <c r="AG86">
        <f t="shared" si="5"/>
        <v>1286.2790173196286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-103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5.5991999999999997</v>
      </c>
      <c r="E87">
        <f>GT_NG!Q87</f>
        <v>7.1088934546521871</v>
      </c>
      <c r="F87">
        <f>GT_Spot!Q87</f>
        <v>0</v>
      </c>
      <c r="G87">
        <f>PPCL_NG!Q87</f>
        <v>23.901593439562635</v>
      </c>
      <c r="H87">
        <f>PPCL_Spot!Q87</f>
        <v>0</v>
      </c>
      <c r="I87">
        <f>Bawana_NG!Q87</f>
        <v>-0.67774086378737552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821.06190292452413</v>
      </c>
      <c r="P87" s="36">
        <v>61.429999999999993</v>
      </c>
      <c r="Q87" s="36">
        <v>18.804919648885889</v>
      </c>
      <c r="R87" s="38">
        <v>0</v>
      </c>
      <c r="S87" s="38">
        <v>0</v>
      </c>
      <c r="T87" s="37">
        <f>SUMPRODUCT(LTA!J87:AN87,LTA!J$101:AN$101,LTA!J$104:AN$104)</f>
        <v>48.62</v>
      </c>
      <c r="U87" s="37">
        <f>SUMPRODUCT(LTA!J87:AN87,LTA!J$102:AN$102,LTA!J$104:AN$104)</f>
        <v>123.46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-40</v>
      </c>
      <c r="AA87" s="75">
        <f>STOA!I87</f>
        <v>367.41999999999996</v>
      </c>
      <c r="AB87" s="75">
        <f>-STOA!O87</f>
        <v>0</v>
      </c>
      <c r="AC87">
        <f t="shared" si="3"/>
        <v>14.392182246593276</v>
      </c>
      <c r="AD87">
        <f t="shared" si="4"/>
        <v>1306.336586357244</v>
      </c>
      <c r="AE87">
        <f>'IDT-1'!C87</f>
        <v>-14.818</v>
      </c>
      <c r="AF87" s="24"/>
      <c r="AG87">
        <f t="shared" si="5"/>
        <v>1291.518586357244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-116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5.5991999999999997</v>
      </c>
      <c r="E88">
        <f>GT_NG!Q88</f>
        <v>7.1088934546521871</v>
      </c>
      <c r="F88">
        <f>GT_Spot!Q88</f>
        <v>0</v>
      </c>
      <c r="G88">
        <f>PPCL_NG!Q88</f>
        <v>23.901593439562635</v>
      </c>
      <c r="H88">
        <f>PPCL_Spot!Q88</f>
        <v>0</v>
      </c>
      <c r="I88">
        <f>Bawana_NG!Q88</f>
        <v>-0.67774086378737552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821.06190292452413</v>
      </c>
      <c r="P88" s="36">
        <v>61.429999999999993</v>
      </c>
      <c r="Q88" s="36">
        <v>18.804919648885889</v>
      </c>
      <c r="R88" s="38">
        <v>0</v>
      </c>
      <c r="S88" s="38">
        <v>0</v>
      </c>
      <c r="T88" s="37">
        <f>SUMPRODUCT(LTA!J88:AN88,LTA!J$101:AN$101,LTA!J$104:AN$104)</f>
        <v>48.87</v>
      </c>
      <c r="U88" s="37">
        <f>SUMPRODUCT(LTA!J88:AN88,LTA!J$102:AN$102,LTA!J$104:AN$104)</f>
        <v>123.07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-20</v>
      </c>
      <c r="AA88" s="75">
        <f>STOA!I88</f>
        <v>367.41999999999996</v>
      </c>
      <c r="AB88" s="75">
        <f>-STOA!O88</f>
        <v>0</v>
      </c>
      <c r="AC88">
        <f t="shared" si="3"/>
        <v>14.080215783316442</v>
      </c>
      <c r="AD88">
        <f t="shared" si="4"/>
        <v>1341.5085528205209</v>
      </c>
      <c r="AE88">
        <f>'IDT-1'!C88</f>
        <v>-22.015000000000001</v>
      </c>
      <c r="AF88" s="24"/>
      <c r="AG88">
        <f t="shared" si="5"/>
        <v>1319.4935528205208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-101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5.5991999999999997</v>
      </c>
      <c r="E89">
        <f>GT_NG!Q89</f>
        <v>7.1088934546521871</v>
      </c>
      <c r="F89">
        <f>GT_Spot!Q89</f>
        <v>0</v>
      </c>
      <c r="G89">
        <f>PPCL_NG!Q89</f>
        <v>23.901593439562635</v>
      </c>
      <c r="H89">
        <f>PPCL_Spot!Q89</f>
        <v>0</v>
      </c>
      <c r="I89">
        <f>Bawana_NG!Q89</f>
        <v>-0.67774086378737552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821.10445433426014</v>
      </c>
      <c r="P89" s="36">
        <v>61.429999999999993</v>
      </c>
      <c r="Q89" s="36">
        <v>18.804919648885889</v>
      </c>
      <c r="R89" s="38">
        <v>0</v>
      </c>
      <c r="S89" s="38">
        <v>0</v>
      </c>
      <c r="T89" s="37">
        <f>SUMPRODUCT(LTA!J89:AN89,LTA!J$101:AN$101,LTA!J$104:AN$104)</f>
        <v>40.21</v>
      </c>
      <c r="U89" s="37">
        <f>SUMPRODUCT(LTA!J89:AN89,LTA!J$102:AN$102,LTA!J$104:AN$104)</f>
        <v>117.92999999999999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367.41999999999996</v>
      </c>
      <c r="AB89" s="75">
        <f>-STOA!O89</f>
        <v>0</v>
      </c>
      <c r="AC89">
        <f t="shared" si="3"/>
        <v>14.003540873333094</v>
      </c>
      <c r="AD89">
        <f t="shared" si="4"/>
        <v>1322.8277791402404</v>
      </c>
      <c r="AE89">
        <f>'IDT-1'!C89</f>
        <v>-20</v>
      </c>
      <c r="AF89" s="24"/>
      <c r="AG89">
        <f t="shared" si="5"/>
        <v>1302.8277791402404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-126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5.9491499999999995</v>
      </c>
      <c r="E90">
        <f>GT_NG!Q90</f>
        <v>7.1088934546521871</v>
      </c>
      <c r="F90">
        <f>GT_Spot!Q90</f>
        <v>0</v>
      </c>
      <c r="G90">
        <f>PPCL_NG!Q90</f>
        <v>23.901593439562635</v>
      </c>
      <c r="H90">
        <f>PPCL_Spot!Q90</f>
        <v>0</v>
      </c>
      <c r="I90">
        <f>Bawana_NG!Q90</f>
        <v>-0.67774086378737552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822.04177007738372</v>
      </c>
      <c r="P90" s="36">
        <v>61.429999999999993</v>
      </c>
      <c r="Q90" s="36">
        <v>18.804919648885889</v>
      </c>
      <c r="R90" s="38">
        <v>0</v>
      </c>
      <c r="S90" s="38">
        <v>0</v>
      </c>
      <c r="T90" s="37">
        <f>SUMPRODUCT(LTA!J90:AN90,LTA!J$101:AN$101,LTA!J$104:AN$104)</f>
        <v>40.19</v>
      </c>
      <c r="U90" s="37">
        <f>SUMPRODUCT(LTA!J90:AN90,LTA!J$102:AN$102,LTA!J$104:AN$104)</f>
        <v>118.09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367.41999999999996</v>
      </c>
      <c r="AB90" s="75">
        <f>-STOA!O90</f>
        <v>0</v>
      </c>
      <c r="AC90">
        <f t="shared" si="3"/>
        <v>13.847416388950869</v>
      </c>
      <c r="AD90">
        <f t="shared" si="4"/>
        <v>1343.411169367746</v>
      </c>
      <c r="AE90">
        <f>'IDT-1'!C90</f>
        <v>0</v>
      </c>
      <c r="AF90" s="24"/>
      <c r="AG90">
        <f t="shared" si="5"/>
        <v>1343.411169367746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-107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5.9491499999999995</v>
      </c>
      <c r="E91">
        <f>GT_NG!Q91</f>
        <v>7.1088934546521871</v>
      </c>
      <c r="F91">
        <f>GT_Spot!Q91</f>
        <v>0</v>
      </c>
      <c r="G91">
        <f>PPCL_NG!Q91</f>
        <v>23.901593439562635</v>
      </c>
      <c r="H91">
        <f>PPCL_Spot!Q91</f>
        <v>0</v>
      </c>
      <c r="I91">
        <f>Bawana_NG!Q91</f>
        <v>-0.67774086378737552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820.53026882098834</v>
      </c>
      <c r="P91" s="36">
        <v>61.429999999999993</v>
      </c>
      <c r="Q91" s="36">
        <v>18.804919648885889</v>
      </c>
      <c r="R91" s="38">
        <v>0</v>
      </c>
      <c r="S91" s="38">
        <v>0</v>
      </c>
      <c r="T91" s="37">
        <f>SUMPRODUCT(LTA!J91:AN91,LTA!J$101:AN$101,LTA!J$104:AN$104)</f>
        <v>39.32</v>
      </c>
      <c r="U91" s="37">
        <f>SUMPRODUCT(LTA!J91:AN91,LTA!J$102:AN$102,LTA!J$104:AN$104)</f>
        <v>118.19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-75</v>
      </c>
      <c r="AA91" s="75">
        <f>STOA!I91</f>
        <v>469.51</v>
      </c>
      <c r="AB91" s="75">
        <f>-STOA!O91</f>
        <v>0</v>
      </c>
      <c r="AC91">
        <f t="shared" si="3"/>
        <v>15.382712614537041</v>
      </c>
      <c r="AD91">
        <f t="shared" si="4"/>
        <v>1367.6843718857647</v>
      </c>
      <c r="AE91">
        <f>'IDT-1'!C91</f>
        <v>0</v>
      </c>
      <c r="AF91" s="24"/>
      <c r="AG91">
        <f t="shared" si="5"/>
        <v>1367.6843718857647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-106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5.9491499999999995</v>
      </c>
      <c r="E92">
        <f>GT_NG!Q92</f>
        <v>7.1088934546521871</v>
      </c>
      <c r="F92">
        <f>GT_Spot!Q92</f>
        <v>0</v>
      </c>
      <c r="G92">
        <f>PPCL_NG!Q92</f>
        <v>23.901593439562635</v>
      </c>
      <c r="H92">
        <f>PPCL_Spot!Q92</f>
        <v>0</v>
      </c>
      <c r="I92">
        <f>Bawana_NG!Q92</f>
        <v>-0.67774086378737552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820.53026882098834</v>
      </c>
      <c r="P92" s="36">
        <v>61.429999999999993</v>
      </c>
      <c r="Q92" s="36">
        <v>18.804919648885889</v>
      </c>
      <c r="R92" s="38">
        <v>0</v>
      </c>
      <c r="S92" s="38">
        <v>0</v>
      </c>
      <c r="T92" s="37">
        <f>SUMPRODUCT(LTA!J92:AN92,LTA!J$101:AN$101,LTA!J$104:AN$104)</f>
        <v>46.87</v>
      </c>
      <c r="U92" s="37">
        <f>SUMPRODUCT(LTA!J92:AN92,LTA!J$102:AN$102,LTA!J$104:AN$104)</f>
        <v>120.72999999999999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-30</v>
      </c>
      <c r="AA92" s="75">
        <f>STOA!I92</f>
        <v>469.51</v>
      </c>
      <c r="AB92" s="75">
        <f>-STOA!O92</f>
        <v>0</v>
      </c>
      <c r="AC92">
        <f t="shared" si="3"/>
        <v>15.107501386127035</v>
      </c>
      <c r="AD92">
        <f t="shared" si="4"/>
        <v>1419.0495831141745</v>
      </c>
      <c r="AE92">
        <f>'IDT-1'!C92</f>
        <v>-13.548</v>
      </c>
      <c r="AF92" s="24"/>
      <c r="AG92">
        <f t="shared" si="5"/>
        <v>1405.5015831141745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-110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5.9491499999999995</v>
      </c>
      <c r="E93">
        <f>GT_NG!Q93</f>
        <v>7.1088934546521871</v>
      </c>
      <c r="F93">
        <f>GT_Spot!Q93</f>
        <v>0</v>
      </c>
      <c r="G93">
        <f>PPCL_NG!Q93</f>
        <v>23.901593439562635</v>
      </c>
      <c r="H93">
        <f>PPCL_Spot!Q93</f>
        <v>0</v>
      </c>
      <c r="I93">
        <f>Bawana_NG!Q93</f>
        <v>-0.67774086378737552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820.53026882098834</v>
      </c>
      <c r="P93" s="36">
        <v>61.429999999999993</v>
      </c>
      <c r="Q93" s="36">
        <v>18.804919648885889</v>
      </c>
      <c r="R93" s="38">
        <v>0</v>
      </c>
      <c r="S93" s="38">
        <v>0</v>
      </c>
      <c r="T93" s="37">
        <f>SUMPRODUCT(LTA!J93:AN93,LTA!J$101:AN$101,LTA!J$104:AN$104)</f>
        <v>46.95</v>
      </c>
      <c r="U93" s="37">
        <f>SUMPRODUCT(LTA!J93:AN93,LTA!J$102:AN$102,LTA!J$104:AN$104)</f>
        <v>120.89999999999999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-5</v>
      </c>
      <c r="AA93" s="75">
        <f>STOA!I93</f>
        <v>469.51</v>
      </c>
      <c r="AB93" s="75">
        <f>-STOA!O93</f>
        <v>0</v>
      </c>
      <c r="AC93">
        <f t="shared" si="3"/>
        <v>15.06531074851606</v>
      </c>
      <c r="AD93">
        <f t="shared" si="4"/>
        <v>1424.3417737517855</v>
      </c>
      <c r="AE93">
        <f>'IDT-1'!C93</f>
        <v>0</v>
      </c>
      <c r="AF93" s="24"/>
      <c r="AG93">
        <f t="shared" si="5"/>
        <v>1424.3417737517855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-130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5.9491499999999995</v>
      </c>
      <c r="E94">
        <f>GT_NG!Q94</f>
        <v>7.1088934546521871</v>
      </c>
      <c r="F94">
        <f>GT_Spot!Q94</f>
        <v>0</v>
      </c>
      <c r="G94">
        <f>PPCL_NG!Q94</f>
        <v>23.901593439562635</v>
      </c>
      <c r="H94">
        <f>PPCL_Spot!Q94</f>
        <v>0</v>
      </c>
      <c r="I94">
        <f>Bawana_NG!Q94</f>
        <v>-0.67774086378737552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820.53026882098834</v>
      </c>
      <c r="P94" s="36">
        <v>61.429999999999993</v>
      </c>
      <c r="Q94" s="36">
        <v>18.804919648885889</v>
      </c>
      <c r="R94" s="38">
        <v>0</v>
      </c>
      <c r="S94" s="38">
        <v>0</v>
      </c>
      <c r="T94" s="37">
        <f>SUMPRODUCT(LTA!J94:AN94,LTA!J$101:AN$101,LTA!J$104:AN$104)</f>
        <v>46.99</v>
      </c>
      <c r="U94" s="37">
        <f>SUMPRODUCT(LTA!J94:AN94,LTA!J$102:AN$102,LTA!J$104:AN$104)</f>
        <v>121.06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469.51</v>
      </c>
      <c r="AB94" s="75">
        <f>-STOA!O94</f>
        <v>0</v>
      </c>
      <c r="AC94">
        <f t="shared" si="3"/>
        <v>14.933898835683129</v>
      </c>
      <c r="AD94">
        <f t="shared" si="4"/>
        <v>1439.6731856646186</v>
      </c>
      <c r="AE94">
        <f>'IDT-1'!C94</f>
        <v>0</v>
      </c>
      <c r="AF94" s="24"/>
      <c r="AG94">
        <f t="shared" si="5"/>
        <v>1439.6731856646186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-120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5.9491499999999995</v>
      </c>
      <c r="E95">
        <f>GT_NG!Q95</f>
        <v>7.1088934546521871</v>
      </c>
      <c r="F95">
        <f>GT_Spot!Q95</f>
        <v>0</v>
      </c>
      <c r="G95">
        <f>PPCL_NG!Q95</f>
        <v>23.901593439562635</v>
      </c>
      <c r="H95">
        <f>PPCL_Spot!Q95</f>
        <v>0</v>
      </c>
      <c r="I95">
        <f>Bawana_NG!Q95</f>
        <v>-0.67774086378737552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819.63312454142692</v>
      </c>
      <c r="P95" s="36">
        <v>61.429999999999993</v>
      </c>
      <c r="Q95" s="36">
        <v>18.804919648885889</v>
      </c>
      <c r="R95" s="38">
        <v>0</v>
      </c>
      <c r="S95" s="38">
        <v>0</v>
      </c>
      <c r="T95" s="37">
        <f>SUMPRODUCT(LTA!J95:AN95,LTA!J$101:AN$101,LTA!J$104:AN$104)</f>
        <v>46.97</v>
      </c>
      <c r="U95" s="37">
        <f>SUMPRODUCT(LTA!J95:AN95,LTA!J$102:AN$102,LTA!J$104:AN$104)</f>
        <v>120.92999999999999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469.51</v>
      </c>
      <c r="AB95" s="75">
        <f>-STOA!O95</f>
        <v>0</v>
      </c>
      <c r="AC95">
        <f t="shared" si="3"/>
        <v>14.605071375223957</v>
      </c>
      <c r="AD95">
        <f t="shared" si="4"/>
        <v>1474.9548688455161</v>
      </c>
      <c r="AE95">
        <f>'IDT-1'!C95</f>
        <v>0</v>
      </c>
      <c r="AF95" s="24"/>
      <c r="AG95">
        <f t="shared" si="5"/>
        <v>1474.9548688455161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-84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5.9491499999999995</v>
      </c>
      <c r="E96">
        <f>GT_NG!Q96</f>
        <v>7.1088934546521871</v>
      </c>
      <c r="F96">
        <f>GT_Spot!Q96</f>
        <v>0</v>
      </c>
      <c r="G96">
        <f>PPCL_NG!Q96</f>
        <v>23.901593439562635</v>
      </c>
      <c r="H96">
        <f>PPCL_Spot!Q96</f>
        <v>0</v>
      </c>
      <c r="I96">
        <f>Bawana_NG!Q96</f>
        <v>-0.67774086378737552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820.1143860397176</v>
      </c>
      <c r="P96" s="36">
        <v>61.429999999999993</v>
      </c>
      <c r="Q96" s="36">
        <v>18.804919648885889</v>
      </c>
      <c r="R96" s="38">
        <v>0</v>
      </c>
      <c r="S96" s="38">
        <v>0</v>
      </c>
      <c r="T96" s="37">
        <f>SUMPRODUCT(LTA!J96:AN96,LTA!J$101:AN$101,LTA!J$104:AN$104)</f>
        <v>46.95</v>
      </c>
      <c r="U96" s="37">
        <f>SUMPRODUCT(LTA!J96:AN96,LTA!J$102:AN$102,LTA!J$104:AN$104)</f>
        <v>120.89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469.51</v>
      </c>
      <c r="AB96" s="75">
        <f>-STOA!O96</f>
        <v>0</v>
      </c>
      <c r="AC96">
        <f t="shared" si="3"/>
        <v>14.582144093842329</v>
      </c>
      <c r="AD96">
        <f t="shared" si="4"/>
        <v>1478.3990576251886</v>
      </c>
      <c r="AE96">
        <f>'IDT-1'!C96</f>
        <v>0</v>
      </c>
      <c r="AF96" s="24"/>
      <c r="AG96">
        <f t="shared" si="5"/>
        <v>1478.3990576251886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-81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5.9491499999999995</v>
      </c>
      <c r="E97">
        <f>GT_NG!Q97</f>
        <v>7.1088934546521871</v>
      </c>
      <c r="F97">
        <f>GT_Spot!Q97</f>
        <v>0</v>
      </c>
      <c r="G97">
        <f>PPCL_NG!Q97</f>
        <v>23.901593439562635</v>
      </c>
      <c r="H97">
        <f>PPCL_Spot!Q97</f>
        <v>0</v>
      </c>
      <c r="I97">
        <f>Bawana_NG!Q97</f>
        <v>-0.67774086378737552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822.44489931856333</v>
      </c>
      <c r="P97" s="36">
        <v>61.429999999999993</v>
      </c>
      <c r="Q97" s="36">
        <v>18.804919648885889</v>
      </c>
      <c r="R97" s="38">
        <v>0</v>
      </c>
      <c r="S97" s="38">
        <v>0</v>
      </c>
      <c r="T97" s="37">
        <f>SUMPRODUCT(LTA!J97:AN97,LTA!J$101:AN$101,LTA!J$104:AN$104)</f>
        <v>46.89</v>
      </c>
      <c r="U97" s="37">
        <f>SUMPRODUCT(LTA!J97:AN97,LTA!J$102:AN$102,LTA!J$104:AN$104)</f>
        <v>124.22999999999999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469.51</v>
      </c>
      <c r="AB97" s="75">
        <f>-STOA!O97</f>
        <v>0</v>
      </c>
      <c r="AC97">
        <f t="shared" si="3"/>
        <v>14.569369718040804</v>
      </c>
      <c r="AD97">
        <f t="shared" si="4"/>
        <v>1491.0223452798357</v>
      </c>
      <c r="AE97">
        <f>'IDT-1'!C97</f>
        <v>0</v>
      </c>
      <c r="AF97" s="24"/>
      <c r="AG97">
        <f t="shared" si="5"/>
        <v>1491.0223452798357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-74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5.9491499999999995</v>
      </c>
      <c r="E98">
        <f>GT_NG!Q98</f>
        <v>7.1088934546521871</v>
      </c>
      <c r="F98">
        <f>GT_Spot!Q98</f>
        <v>0</v>
      </c>
      <c r="G98">
        <f>PPCL_NG!Q98</f>
        <v>23.901593439562635</v>
      </c>
      <c r="H98">
        <f>PPCL_Spot!Q98</f>
        <v>0</v>
      </c>
      <c r="I98">
        <f>Bawana_NG!Q98</f>
        <v>-0.67774086378737552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823.80599256233324</v>
      </c>
      <c r="P98" s="36">
        <v>61.429999999999993</v>
      </c>
      <c r="Q98" s="36">
        <v>18.804919648885889</v>
      </c>
      <c r="R98" s="38">
        <v>0</v>
      </c>
      <c r="S98" s="38">
        <v>0</v>
      </c>
      <c r="T98" s="37">
        <f>SUMPRODUCT(LTA!J98:AN98,LTA!J$101:AN$101,LTA!J$104:AN$104)</f>
        <v>46.78</v>
      </c>
      <c r="U98" s="37">
        <f>SUMPRODUCT(LTA!J98:AN98,LTA!J$102:AN$102,LTA!J$104:AN$104)</f>
        <v>124.07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469.51</v>
      </c>
      <c r="AB98" s="75">
        <f>-STOA!O98</f>
        <v>0</v>
      </c>
      <c r="AC98">
        <f t="shared" si="3"/>
        <v>14.676630741330129</v>
      </c>
      <c r="AD98">
        <f t="shared" si="4"/>
        <v>1481.0061775003162</v>
      </c>
      <c r="AE98">
        <f>'IDT-1'!C98</f>
        <v>0</v>
      </c>
      <c r="AF98" s="24"/>
      <c r="AG98">
        <f t="shared" si="5"/>
        <v>1481.0061775003162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-85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0.10468170999999994</v>
      </c>
      <c r="E99">
        <f t="shared" si="6"/>
        <v>0.16594072537792312</v>
      </c>
      <c r="F99">
        <f t="shared" si="6"/>
        <v>0</v>
      </c>
      <c r="G99">
        <f t="shared" si="6"/>
        <v>0.6185789112527732</v>
      </c>
      <c r="H99">
        <f t="shared" si="6"/>
        <v>0</v>
      </c>
      <c r="I99">
        <f t="shared" si="6"/>
        <v>-1.6265780730897031E-2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17.788631469378537</v>
      </c>
      <c r="P99" s="36">
        <f t="shared" si="6"/>
        <v>1.3312635515786955</v>
      </c>
      <c r="Q99" s="36">
        <f t="shared" si="6"/>
        <v>0.38656949259051182</v>
      </c>
      <c r="R99" s="38">
        <f t="shared" si="6"/>
        <v>0.29273319214950244</v>
      </c>
      <c r="S99" s="38">
        <f t="shared" si="6"/>
        <v>0</v>
      </c>
      <c r="T99" s="37">
        <f t="shared" si="6"/>
        <v>2.0521774999999995</v>
      </c>
      <c r="U99" s="37">
        <f t="shared" si="6"/>
        <v>2.5657999999999999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-1.8616400000000002</v>
      </c>
      <c r="AA99" s="75">
        <f t="shared" si="6"/>
        <v>8.6229449999999979</v>
      </c>
      <c r="AB99" s="75">
        <f t="shared" si="6"/>
        <v>-0.12</v>
      </c>
      <c r="AC99">
        <f t="shared" si="6"/>
        <v>0.3320672750955464</v>
      </c>
      <c r="AD99">
        <f t="shared" si="6"/>
        <v>30.094740996501503</v>
      </c>
      <c r="AE99">
        <f t="shared" si="6"/>
        <v>-5.9226750000000009E-2</v>
      </c>
      <c r="AG99">
        <f t="shared" si="6"/>
        <v>30.03551424650151</v>
      </c>
      <c r="AI99">
        <f t="shared" si="6"/>
        <v>0</v>
      </c>
      <c r="AJ99">
        <f t="shared" si="6"/>
        <v>0</v>
      </c>
      <c r="AK99">
        <f t="shared" si="6"/>
        <v>0.13539249999999997</v>
      </c>
      <c r="AL99">
        <f t="shared" si="6"/>
        <v>-1.64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71" activePane="bottomRight" state="frozen"/>
      <selection pane="topRight" activeCell="B1" sqref="B1"/>
      <selection pane="bottomLeft" activeCell="A3" sqref="A3"/>
      <selection pane="bottomRight" activeCell="M40" sqref="M4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45111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43.923809523809531</v>
      </c>
      <c r="C2" s="146">
        <v>25.4</v>
      </c>
      <c r="D2" s="146">
        <v>30.676190476190474</v>
      </c>
      <c r="E2" s="146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6">
        <v>43.923809523809531</v>
      </c>
      <c r="C3" s="146">
        <v>25.4</v>
      </c>
      <c r="D3" s="146">
        <v>30.676190476190474</v>
      </c>
      <c r="E3" s="146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43.923809523809531</v>
      </c>
      <c r="C4" s="146">
        <v>25.4</v>
      </c>
      <c r="D4" s="146">
        <v>30.676190476190474</v>
      </c>
      <c r="E4" s="146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43.9171899050544</v>
      </c>
      <c r="C5" s="146">
        <v>25.389281795385742</v>
      </c>
      <c r="D5" s="146">
        <v>30.689253135955656</v>
      </c>
      <c r="E5" s="146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6">
        <v>43.9171899050544</v>
      </c>
      <c r="C6" s="146">
        <v>25.389281795385742</v>
      </c>
      <c r="D6" s="146">
        <v>30.689253135955656</v>
      </c>
      <c r="E6" s="146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70"/>
    </row>
    <row r="7" spans="1:16">
      <c r="A7" t="s">
        <v>5</v>
      </c>
      <c r="B7" s="146">
        <v>43.9171899050544</v>
      </c>
      <c r="C7" s="146">
        <v>25.389281795385742</v>
      </c>
      <c r="D7" s="146">
        <v>30.689253135955656</v>
      </c>
      <c r="E7" s="146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70"/>
    </row>
    <row r="8" spans="1:16">
      <c r="A8" t="s">
        <v>10</v>
      </c>
      <c r="B8" s="146">
        <v>43.917189905054421</v>
      </c>
      <c r="C8" s="146">
        <v>25.389281795385742</v>
      </c>
      <c r="D8" s="146">
        <v>30.689253135955656</v>
      </c>
      <c r="E8" s="146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70"/>
    </row>
    <row r="9" spans="1:16">
      <c r="A9" t="s">
        <v>11</v>
      </c>
      <c r="B9" s="146">
        <v>43.917189905054421</v>
      </c>
      <c r="C9" s="146">
        <v>25.389281795385742</v>
      </c>
      <c r="D9" s="146">
        <v>30.689253135955656</v>
      </c>
      <c r="E9" s="146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6">
        <v>43.917189905054421</v>
      </c>
      <c r="C10" s="146">
        <v>25.389281795385742</v>
      </c>
      <c r="D10" s="146">
        <v>30.689253135955656</v>
      </c>
      <c r="E10" s="146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8">
        <v>74.599999999999994</v>
      </c>
      <c r="C11" s="158">
        <v>24.030000000000005</v>
      </c>
      <c r="D11" s="158">
        <v>1.37</v>
      </c>
      <c r="E11" s="158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1.4430014430014431</v>
      </c>
      <c r="C12" s="137">
        <v>9.9869985569985573</v>
      </c>
      <c r="D12" s="137">
        <v>88.57</v>
      </c>
      <c r="E12" s="137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69.319999999999993</v>
      </c>
      <c r="C13" s="147">
        <v>0</v>
      </c>
      <c r="D13" s="147">
        <v>30.680000000000003</v>
      </c>
      <c r="E13" s="147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7">
        <v>43.920634920634924</v>
      </c>
      <c r="C14" s="147">
        <v>25.396825396825395</v>
      </c>
      <c r="D14" s="147">
        <v>30.682539682539677</v>
      </c>
      <c r="E14" s="147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6">
        <v>59.260101584413619</v>
      </c>
      <c r="C15" s="166">
        <v>40.739898415586389</v>
      </c>
      <c r="D15" s="147">
        <v>0</v>
      </c>
      <c r="E15" s="166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19.759999999999998</v>
      </c>
      <c r="C16" s="146">
        <v>49.56</v>
      </c>
      <c r="D16" s="146">
        <v>30.680000000000003</v>
      </c>
      <c r="E16" s="146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43.922942206654994</v>
      </c>
      <c r="C17" s="157">
        <v>25.39404553415061</v>
      </c>
      <c r="D17" s="157">
        <v>30.683012259194399</v>
      </c>
      <c r="E17" s="157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43.919571045576404</v>
      </c>
      <c r="C18" s="157">
        <v>25.400357462019656</v>
      </c>
      <c r="D18" s="157">
        <v>30.680071492403926</v>
      </c>
      <c r="E18" s="157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6">
        <v>43.929519671735463</v>
      </c>
      <c r="C19" s="146">
        <v>25.412916795972556</v>
      </c>
      <c r="D19" s="146">
        <v>30.679942070963072</v>
      </c>
      <c r="E19" s="146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6"/>
      <c r="C20" s="146"/>
      <c r="D20" s="146"/>
      <c r="E20" s="146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6">
        <v>43.92209931748647</v>
      </c>
      <c r="C23" s="146">
        <v>25.403624382207578</v>
      </c>
      <c r="D23" s="146">
        <v>30.675453047775953</v>
      </c>
      <c r="E23" s="146">
        <v>0</v>
      </c>
      <c r="F23" s="146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6">
        <v>43.92209931748647</v>
      </c>
      <c r="C24" s="146">
        <v>25.403624382207578</v>
      </c>
      <c r="D24" s="146">
        <v>30.675453047775953</v>
      </c>
      <c r="E24" s="146">
        <v>0</v>
      </c>
      <c r="F24" s="146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6">
        <v>0</v>
      </c>
      <c r="C25" s="146">
        <v>0</v>
      </c>
      <c r="D25" s="146">
        <v>0</v>
      </c>
      <c r="E25" s="146">
        <v>0</v>
      </c>
      <c r="F25" s="146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6">
        <v>43.918181818181807</v>
      </c>
      <c r="C26" s="146">
        <v>25.4</v>
      </c>
      <c r="D26" s="146">
        <v>30.681818181818183</v>
      </c>
      <c r="E26" s="146">
        <v>0</v>
      </c>
      <c r="F26" s="146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43.915978994748677</v>
      </c>
      <c r="C28" s="146">
        <v>25.4013503375844</v>
      </c>
      <c r="D28" s="146">
        <v>30.682670667666912</v>
      </c>
      <c r="E28" s="146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43.921784199780113</v>
      </c>
      <c r="C29" s="146">
        <v>25.396576095492378</v>
      </c>
      <c r="D29" s="146">
        <v>30.681639704727502</v>
      </c>
      <c r="E29" s="146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43.921271763815298</v>
      </c>
      <c r="C30" s="147">
        <v>25.397426192278576</v>
      </c>
      <c r="D30" s="147">
        <v>30.681302043906133</v>
      </c>
      <c r="E30" s="147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43.920498830865164</v>
      </c>
      <c r="C31" s="147">
        <v>25.401402961808262</v>
      </c>
      <c r="D31" s="147">
        <v>30.678098207326581</v>
      </c>
      <c r="E31" s="147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69.320486815415833</v>
      </c>
      <c r="C32" s="146">
        <v>0</v>
      </c>
      <c r="D32" s="146">
        <v>30.679513184584177</v>
      </c>
      <c r="E32" s="146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7">
        <v>69.320000000000007</v>
      </c>
      <c r="C33" s="157">
        <v>0</v>
      </c>
      <c r="D33" s="157">
        <v>30.680000000000003</v>
      </c>
      <c r="E33" s="157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7">
        <v>43.919746568109815</v>
      </c>
      <c r="C34" s="157">
        <v>25.400211193241816</v>
      </c>
      <c r="D34" s="157">
        <v>30.680042238648365</v>
      </c>
      <c r="E34" s="157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7">
        <v>43.919874312647281</v>
      </c>
      <c r="C35" s="157">
        <v>25.396700706991364</v>
      </c>
      <c r="D35" s="157">
        <v>30.683424980361352</v>
      </c>
      <c r="E35" s="157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7">
        <v>0</v>
      </c>
      <c r="C36" s="157">
        <v>0</v>
      </c>
      <c r="D36" s="157">
        <v>0</v>
      </c>
      <c r="E36" s="157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7">
        <v>43.924349881796701</v>
      </c>
      <c r="C37" s="157">
        <v>25.397951142631996</v>
      </c>
      <c r="D37" s="157">
        <v>30.677698975571317</v>
      </c>
      <c r="E37" s="157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7">
        <v>74.604130808950075</v>
      </c>
      <c r="C38" s="157">
        <v>25.395869191049918</v>
      </c>
      <c r="D38" s="157">
        <v>0</v>
      </c>
      <c r="E38" s="157">
        <v>0</v>
      </c>
      <c r="F38" s="157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7">
        <v>43.915978994748684</v>
      </c>
      <c r="C39" s="137">
        <v>25.4013503375844</v>
      </c>
      <c r="D39" s="137">
        <v>30.682670667666915</v>
      </c>
      <c r="E39" s="137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71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6">
        <v>43.919119833482014</v>
      </c>
      <c r="C45" s="146">
        <v>25.401427297056202</v>
      </c>
      <c r="D45" s="146">
        <v>30.679452869461795</v>
      </c>
      <c r="E45" s="146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7">
        <v>43.923809523809531</v>
      </c>
      <c r="C48" s="137">
        <v>25.4</v>
      </c>
      <c r="D48" s="137">
        <v>30.676190476190474</v>
      </c>
      <c r="E48" s="137">
        <v>0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43.922651933701658</v>
      </c>
      <c r="C49" s="137">
        <v>25.395948434622472</v>
      </c>
      <c r="D49" s="137">
        <v>30.681399631675877</v>
      </c>
      <c r="E49" s="137">
        <v>0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43.917189905054421</v>
      </c>
      <c r="C50" s="137">
        <v>25.389281795385742</v>
      </c>
      <c r="D50" s="137">
        <v>30.689253135955656</v>
      </c>
      <c r="E50" s="137">
        <v>0</v>
      </c>
      <c r="F50" s="137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45111</v>
      </c>
      <c r="B1" s="214"/>
      <c r="C1" s="214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14"/>
      <c r="C2" s="214"/>
      <c r="D2" s="221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D3">
        <f>TWEPL!R3</f>
        <v>3.76125</v>
      </c>
      <c r="E3">
        <f>GT_NG!T3</f>
        <v>11.863145608403853</v>
      </c>
      <c r="F3">
        <f>GT_Spot!T3</f>
        <v>0</v>
      </c>
      <c r="G3">
        <f>PPCL_NG!T3</f>
        <v>28.86</v>
      </c>
      <c r="H3">
        <f>PPCL_Spot!T3</f>
        <v>0</v>
      </c>
      <c r="I3">
        <f>Bawana_NG!T3</f>
        <v>-0.81727574750830567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1024.9478521932683</v>
      </c>
      <c r="P3" s="36">
        <v>67.519999999999982</v>
      </c>
      <c r="Q3" s="36">
        <v>22.713863605671843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431.14999999999992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453.90999999999997</v>
      </c>
      <c r="AB3" s="75">
        <f>-STOA!P3</f>
        <v>0</v>
      </c>
      <c r="AC3">
        <f>SUMIF(B3:AB3,"&gt;0")*$AC$2-SUMIF(B3:AB3,"&lt;0")*($AC$2/(1-$AC$2))+SUMIF(AI3:AR3,"&gt;0")*$AC$2-SUMIF(AI3:AR3,"&lt;0")*($AC$2/(1-$AC$2))</f>
        <v>18.034461658691804</v>
      </c>
      <c r="AD3">
        <f>SUM(B3:AB3,AI3:AR3)-AC3</f>
        <v>2029.6943740011436</v>
      </c>
      <c r="AE3">
        <f>'IDT-1'!F3</f>
        <v>-67.772000000000006</v>
      </c>
      <c r="AF3" s="24"/>
      <c r="AG3">
        <f>SUM(AD3:AF3)</f>
        <v>1961.9223740011437</v>
      </c>
      <c r="AI3" s="34">
        <f>PXIL!J3</f>
        <v>0</v>
      </c>
      <c r="AJ3" s="34">
        <f>PXIL!P3</f>
        <v>0</v>
      </c>
      <c r="AK3" s="34">
        <f>RTM_IEX!J3</f>
        <v>3.82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3.76125</v>
      </c>
      <c r="E4">
        <f>GT_NG!T4</f>
        <v>11.863145608403853</v>
      </c>
      <c r="F4">
        <f>GT_Spot!T4</f>
        <v>0</v>
      </c>
      <c r="G4">
        <f>PPCL_NG!T4</f>
        <v>28.86</v>
      </c>
      <c r="H4">
        <f>PPCL_Spot!T4</f>
        <v>0</v>
      </c>
      <c r="I4">
        <f>Bawana_NG!T4</f>
        <v>-0.81727574750830567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1025.4004803089115</v>
      </c>
      <c r="P4" s="36">
        <v>67.519999999999982</v>
      </c>
      <c r="Q4" s="36">
        <v>22.713863605671843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431.23999999999995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453.90999999999997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18.042580786109468</v>
      </c>
      <c r="AD4">
        <f t="shared" ref="AD4:AD67" si="1">SUM(B4:AB4,AI4:AR4)-AC4</f>
        <v>2030.608882989369</v>
      </c>
      <c r="AE4">
        <f>'IDT-1'!F4</f>
        <v>-85.701999999999998</v>
      </c>
      <c r="AF4" s="24"/>
      <c r="AG4">
        <f t="shared" ref="AG4:AG67" si="2">SUM(AD4:AF4)</f>
        <v>1944.906882989369</v>
      </c>
      <c r="AI4" s="34">
        <f>PXIL!J4</f>
        <v>0</v>
      </c>
      <c r="AJ4" s="34">
        <f>PXIL!P4</f>
        <v>0</v>
      </c>
      <c r="AK4" s="34">
        <f>RTM_IEX!J4</f>
        <v>4.2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3.76125</v>
      </c>
      <c r="E5">
        <f>GT_NG!T5</f>
        <v>11.863145608403853</v>
      </c>
      <c r="F5">
        <f>GT_Spot!T5</f>
        <v>0</v>
      </c>
      <c r="G5">
        <f>PPCL_NG!T5</f>
        <v>28.86</v>
      </c>
      <c r="H5">
        <f>PPCL_Spot!T5</f>
        <v>0</v>
      </c>
      <c r="I5">
        <f>Bawana_NG!T5</f>
        <v>-0.81727574750830567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1022.5059590289223</v>
      </c>
      <c r="P5" s="36">
        <v>67.519999999999982</v>
      </c>
      <c r="Q5" s="36">
        <v>22.713863605671843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429.57999999999993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-31</v>
      </c>
      <c r="AA5" s="75">
        <f>STOA!J5</f>
        <v>453.90999999999997</v>
      </c>
      <c r="AB5" s="75">
        <f>-STOA!P5</f>
        <v>0</v>
      </c>
      <c r="AC5">
        <f t="shared" si="0"/>
        <v>18.272970952033617</v>
      </c>
      <c r="AD5">
        <f t="shared" si="1"/>
        <v>1994.2839715434559</v>
      </c>
      <c r="AE5">
        <f>'IDT-1'!F5</f>
        <v>-67.466999999999999</v>
      </c>
      <c r="AF5" s="24"/>
      <c r="AG5">
        <f t="shared" si="2"/>
        <v>1926.8169715434558</v>
      </c>
      <c r="AI5" s="34">
        <f>PXIL!J5</f>
        <v>0</v>
      </c>
      <c r="AJ5" s="34">
        <f>PXIL!P5</f>
        <v>0</v>
      </c>
      <c r="AK5" s="34">
        <f>RTM_IEX!J5</f>
        <v>3.66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3.76125</v>
      </c>
      <c r="E6">
        <f>GT_NG!T6</f>
        <v>11.863145608403853</v>
      </c>
      <c r="F6">
        <f>GT_Spot!T6</f>
        <v>0</v>
      </c>
      <c r="G6">
        <f>PPCL_NG!T6</f>
        <v>28.86</v>
      </c>
      <c r="H6">
        <f>PPCL_Spot!T6</f>
        <v>0</v>
      </c>
      <c r="I6">
        <f>Bawana_NG!T6</f>
        <v>-0.81727574750830567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1022.5059590289223</v>
      </c>
      <c r="P6" s="36">
        <v>67.519999999999982</v>
      </c>
      <c r="Q6" s="36">
        <v>22.713863605671843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429.57999999999993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-68</v>
      </c>
      <c r="AA6" s="75">
        <f>STOA!J6</f>
        <v>453.90999999999997</v>
      </c>
      <c r="AB6" s="75">
        <f>-STOA!P6</f>
        <v>0</v>
      </c>
      <c r="AC6">
        <f t="shared" si="0"/>
        <v>18.603485670354843</v>
      </c>
      <c r="AD6">
        <f t="shared" si="1"/>
        <v>1957.1834568251347</v>
      </c>
      <c r="AE6">
        <f>'IDT-1'!F6</f>
        <v>-49.591000000000001</v>
      </c>
      <c r="AF6" s="24"/>
      <c r="AG6">
        <f t="shared" si="2"/>
        <v>1907.5924568251348</v>
      </c>
      <c r="AI6" s="34">
        <f>PXIL!J6</f>
        <v>0</v>
      </c>
      <c r="AJ6" s="34">
        <f>PXIL!P6</f>
        <v>0</v>
      </c>
      <c r="AK6" s="34">
        <f>RTM_IEX!J6</f>
        <v>3.89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3.76125</v>
      </c>
      <c r="E7">
        <f>GT_NG!T7</f>
        <v>11.863145608403853</v>
      </c>
      <c r="F7">
        <f>GT_Spot!T7</f>
        <v>0</v>
      </c>
      <c r="G7">
        <f>PPCL_NG!T7</f>
        <v>28.86</v>
      </c>
      <c r="H7">
        <f>PPCL_Spot!T7</f>
        <v>0</v>
      </c>
      <c r="I7">
        <f>Bawana_NG!T7</f>
        <v>-0.81727574750830567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1022.1270622334536</v>
      </c>
      <c r="P7" s="36">
        <v>67.519999999999982</v>
      </c>
      <c r="Q7" s="36">
        <v>22.713863605671843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429.45999999999992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-148</v>
      </c>
      <c r="AA7" s="75">
        <f>STOA!J7</f>
        <v>453.73</v>
      </c>
      <c r="AB7" s="75">
        <f>-STOA!P7</f>
        <v>0</v>
      </c>
      <c r="AC7">
        <f t="shared" si="0"/>
        <v>19.303185580330339</v>
      </c>
      <c r="AD7">
        <f t="shared" si="1"/>
        <v>1875.2848601196904</v>
      </c>
      <c r="AE7">
        <f>'IDT-1'!F7</f>
        <v>0</v>
      </c>
      <c r="AF7" s="24"/>
      <c r="AG7">
        <f t="shared" si="2"/>
        <v>1875.2848601196904</v>
      </c>
      <c r="AI7" s="34">
        <f>PXIL!J7</f>
        <v>0</v>
      </c>
      <c r="AJ7" s="34">
        <f>PXIL!P7</f>
        <v>0</v>
      </c>
      <c r="AK7" s="34">
        <f>RTM_IEX!J7</f>
        <v>3.37</v>
      </c>
      <c r="AL7" s="34">
        <f>RTM_IEX!P7</f>
        <v>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3.76125</v>
      </c>
      <c r="E8">
        <f>GT_NG!T8</f>
        <v>11.863145608403853</v>
      </c>
      <c r="F8">
        <f>GT_Spot!T8</f>
        <v>0</v>
      </c>
      <c r="G8">
        <f>PPCL_NG!T8</f>
        <v>28.86</v>
      </c>
      <c r="H8">
        <f>PPCL_Spot!T8</f>
        <v>0</v>
      </c>
      <c r="I8">
        <f>Bawana_NG!T8</f>
        <v>-0.81727574750830567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1017.6991159302853</v>
      </c>
      <c r="P8" s="36">
        <v>67.519999999999982</v>
      </c>
      <c r="Q8" s="36">
        <v>22.713863605671843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429.40999999999997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-161</v>
      </c>
      <c r="AA8" s="75">
        <f>STOA!J8</f>
        <v>453.73</v>
      </c>
      <c r="AB8" s="75">
        <f>-STOA!P8</f>
        <v>0</v>
      </c>
      <c r="AC8">
        <f t="shared" si="0"/>
        <v>19.383947310650999</v>
      </c>
      <c r="AD8">
        <f t="shared" si="1"/>
        <v>1858.2661520862018</v>
      </c>
      <c r="AE8">
        <f>'IDT-1'!F8</f>
        <v>0</v>
      </c>
      <c r="AF8" s="24"/>
      <c r="AG8">
        <f t="shared" si="2"/>
        <v>1858.2661520862018</v>
      </c>
      <c r="AI8" s="34">
        <f>PXIL!J8</f>
        <v>0</v>
      </c>
      <c r="AJ8" s="34">
        <f>PXIL!P8</f>
        <v>0</v>
      </c>
      <c r="AK8" s="34">
        <f>RTM_IEX!J8</f>
        <v>3.91</v>
      </c>
      <c r="AL8" s="34">
        <f>RTM_IEX!P8</f>
        <v>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3.76125</v>
      </c>
      <c r="E9">
        <f>GT_NG!T9</f>
        <v>11.158677202224172</v>
      </c>
      <c r="F9">
        <f>GT_Spot!T9</f>
        <v>0</v>
      </c>
      <c r="G9">
        <f>PPCL_NG!T9</f>
        <v>29.24</v>
      </c>
      <c r="H9">
        <f>PPCL_Spot!T9</f>
        <v>0</v>
      </c>
      <c r="I9">
        <f>Bawana_NG!T9</f>
        <v>-0.81727574750830567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1017.6621700692616</v>
      </c>
      <c r="P9" s="36">
        <v>67.519999999999982</v>
      </c>
      <c r="Q9" s="36">
        <v>22.713863605671843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429.34999999999997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-183</v>
      </c>
      <c r="AA9" s="75">
        <f>STOA!J9</f>
        <v>453.73</v>
      </c>
      <c r="AB9" s="75">
        <f>-STOA!P9</f>
        <v>0</v>
      </c>
      <c r="AC9">
        <f t="shared" si="0"/>
        <v>19.541149670587906</v>
      </c>
      <c r="AD9">
        <f t="shared" si="1"/>
        <v>1831.7775354590613</v>
      </c>
      <c r="AE9">
        <f>'IDT-1'!F9</f>
        <v>0</v>
      </c>
      <c r="AF9" s="24"/>
      <c r="AG9">
        <f t="shared" si="2"/>
        <v>1831.7775354590613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3.76125</v>
      </c>
      <c r="E10">
        <f>GT_NG!T10</f>
        <v>11.158677202224172</v>
      </c>
      <c r="F10">
        <f>GT_Spot!T10</f>
        <v>0</v>
      </c>
      <c r="G10">
        <f>PPCL_NG!T10</f>
        <v>29.24</v>
      </c>
      <c r="H10">
        <f>PPCL_Spot!T10</f>
        <v>0</v>
      </c>
      <c r="I10">
        <f>Bawana_NG!T10</f>
        <v>-0.81727574750830567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1018.9706451588829</v>
      </c>
      <c r="P10" s="36">
        <v>67.519999999999982</v>
      </c>
      <c r="Q10" s="36">
        <v>22.713863605671843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428.94999999999993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-205</v>
      </c>
      <c r="AA10" s="75">
        <f>STOA!J10</f>
        <v>453.73</v>
      </c>
      <c r="AB10" s="75">
        <f>-STOA!P10</f>
        <v>0</v>
      </c>
      <c r="AC10">
        <f t="shared" si="0"/>
        <v>19.744463056864873</v>
      </c>
      <c r="AD10">
        <f t="shared" si="1"/>
        <v>1810.4826971624057</v>
      </c>
      <c r="AE10">
        <f>'IDT-1'!F10</f>
        <v>0</v>
      </c>
      <c r="AF10" s="24"/>
      <c r="AG10">
        <f t="shared" si="2"/>
        <v>1810.4826971624057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3.76125</v>
      </c>
      <c r="E11">
        <f>GT_NG!T11</f>
        <v>12.657545507927187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-0.81727574750830567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1018.9707545856526</v>
      </c>
      <c r="P11" s="36">
        <v>67.519999999999982</v>
      </c>
      <c r="Q11" s="36">
        <v>22.713863605671843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432.06999999999994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-233</v>
      </c>
      <c r="AA11" s="75">
        <f>STOA!J11</f>
        <v>453.63</v>
      </c>
      <c r="AB11" s="75">
        <f>-STOA!P11</f>
        <v>0</v>
      </c>
      <c r="AC11">
        <f t="shared" si="0"/>
        <v>20.110530651709663</v>
      </c>
      <c r="AD11">
        <f t="shared" si="1"/>
        <v>1779.3956073000336</v>
      </c>
      <c r="AE11">
        <f>'IDT-1'!F11</f>
        <v>0</v>
      </c>
      <c r="AF11" s="24"/>
      <c r="AG11">
        <f t="shared" si="2"/>
        <v>1779.3956073000336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-8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3.76125</v>
      </c>
      <c r="E12">
        <f>GT_NG!T12</f>
        <v>12.653830349280893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-0.81727574750830567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1017.4731285833991</v>
      </c>
      <c r="P12" s="36">
        <v>67.519999999999982</v>
      </c>
      <c r="Q12" s="36">
        <v>22.713863605671843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432.09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-255</v>
      </c>
      <c r="AA12" s="75">
        <f>STOA!J12</f>
        <v>453.63</v>
      </c>
      <c r="AB12" s="75">
        <f>-STOA!P12</f>
        <v>0</v>
      </c>
      <c r="AC12">
        <f t="shared" si="0"/>
        <v>20.292813654982041</v>
      </c>
      <c r="AD12">
        <f t="shared" si="1"/>
        <v>1755.7319831358616</v>
      </c>
      <c r="AE12">
        <f>'IDT-1'!F12</f>
        <v>0</v>
      </c>
      <c r="AF12" s="24"/>
      <c r="AG12">
        <f t="shared" si="2"/>
        <v>1755.7319831358616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-8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3.76125</v>
      </c>
      <c r="E13">
        <f>GT_NG!T13</f>
        <v>12.653830349280893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-0.81727574750830567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993.86300965862893</v>
      </c>
      <c r="P13" s="36">
        <v>67.519999999999982</v>
      </c>
      <c r="Q13" s="36">
        <v>22.713863605671843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432.14999999999992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-268</v>
      </c>
      <c r="AA13" s="75">
        <f>STOA!J13</f>
        <v>453.63</v>
      </c>
      <c r="AB13" s="75">
        <f>-STOA!P13</f>
        <v>0</v>
      </c>
      <c r="AC13">
        <f t="shared" si="0"/>
        <v>20.129963246055038</v>
      </c>
      <c r="AD13">
        <f t="shared" si="1"/>
        <v>1727.3447146200183</v>
      </c>
      <c r="AE13">
        <f>'IDT-1'!F13</f>
        <v>0</v>
      </c>
      <c r="AF13" s="24"/>
      <c r="AG13">
        <f t="shared" si="2"/>
        <v>1727.3447146200183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3.76125</v>
      </c>
      <c r="E14">
        <f>GT_NG!T14</f>
        <v>12.653830349280893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-0.81727574750830567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876.5041847865275</v>
      </c>
      <c r="P14" s="36">
        <v>67.519999999999982</v>
      </c>
      <c r="Q14" s="36">
        <v>22.713863605671843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432.18999999999994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-34</v>
      </c>
      <c r="AA14" s="75">
        <f>STOA!J14</f>
        <v>453.63</v>
      </c>
      <c r="AB14" s="75">
        <f>-STOA!P14</f>
        <v>0</v>
      </c>
      <c r="AC14">
        <f t="shared" si="0"/>
        <v>18.218622962483213</v>
      </c>
      <c r="AD14">
        <f t="shared" si="1"/>
        <v>1710.9372300314888</v>
      </c>
      <c r="AE14">
        <f>'IDT-1'!F14</f>
        <v>0</v>
      </c>
      <c r="AF14" s="24"/>
      <c r="AG14">
        <f t="shared" si="2"/>
        <v>1710.9372300314888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-135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3.76125</v>
      </c>
      <c r="E15">
        <f>GT_NG!T15</f>
        <v>12.653830349280893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-0.81727574750830567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779.68957118211472</v>
      </c>
      <c r="P15" s="36">
        <v>67.519999999999982</v>
      </c>
      <c r="Q15" s="36">
        <v>22.713863605671843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399.69999999999993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-11</v>
      </c>
      <c r="AA15" s="75">
        <f>STOA!J15</f>
        <v>453.63</v>
      </c>
      <c r="AB15" s="75">
        <f>-STOA!P15</f>
        <v>0</v>
      </c>
      <c r="AC15">
        <f t="shared" si="0"/>
        <v>16.210685865589237</v>
      </c>
      <c r="AD15">
        <f t="shared" si="1"/>
        <v>1681.6405535239696</v>
      </c>
      <c r="AE15">
        <f>'IDT-1'!F15</f>
        <v>0</v>
      </c>
      <c r="AF15" s="24"/>
      <c r="AG15">
        <f t="shared" si="2"/>
        <v>1681.6405535239696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-60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3.76125</v>
      </c>
      <c r="E16">
        <f>GT_NG!T16</f>
        <v>12.288112709128267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-0.81727574750830567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737.57825103730909</v>
      </c>
      <c r="P16" s="36">
        <v>67.519999999999982</v>
      </c>
      <c r="Q16" s="36">
        <v>22.713863605671843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399.37999999999994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-31</v>
      </c>
      <c r="AA16" s="75">
        <f>STOA!J16</f>
        <v>453.63</v>
      </c>
      <c r="AB16" s="75">
        <f>-STOA!P16</f>
        <v>0</v>
      </c>
      <c r="AC16">
        <f t="shared" si="0"/>
        <v>15.612118745026724</v>
      </c>
      <c r="AD16">
        <f t="shared" si="1"/>
        <v>1664.4420828595739</v>
      </c>
      <c r="AE16">
        <f>'IDT-1'!F16</f>
        <v>0</v>
      </c>
      <c r="AF16" s="24"/>
      <c r="AG16">
        <f t="shared" si="2"/>
        <v>1664.4420828595739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3.76125</v>
      </c>
      <c r="E17">
        <f>GT_NG!T17</f>
        <v>12.659691563350471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-0.81727574750830567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738.69647262962064</v>
      </c>
      <c r="P17" s="36">
        <v>67.519999999999982</v>
      </c>
      <c r="Q17" s="36">
        <v>22.713863605671843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399.00999999999993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-45</v>
      </c>
      <c r="AA17" s="75">
        <f>STOA!J17</f>
        <v>453.63</v>
      </c>
      <c r="AB17" s="75">
        <f>-STOA!P17</f>
        <v>0</v>
      </c>
      <c r="AC17">
        <f t="shared" si="0"/>
        <v>15.701876136655976</v>
      </c>
      <c r="AD17">
        <f t="shared" si="1"/>
        <v>1656.4721259144787</v>
      </c>
      <c r="AE17">
        <f>'IDT-1'!F17</f>
        <v>0</v>
      </c>
      <c r="AF17" s="24"/>
      <c r="AG17">
        <f t="shared" si="2"/>
        <v>1656.4721259144787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3.76125</v>
      </c>
      <c r="E18">
        <f>GT_NG!T18</f>
        <v>12.659691563350471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-0.81727574750830567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738.43523764522058</v>
      </c>
      <c r="P18" s="36">
        <v>67.519999999999982</v>
      </c>
      <c r="Q18" s="36">
        <v>22.713863605671843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399.11999999999995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-60</v>
      </c>
      <c r="AA18" s="75">
        <f>STOA!J18</f>
        <v>453.63</v>
      </c>
      <c r="AB18" s="75">
        <f>-STOA!P18</f>
        <v>0</v>
      </c>
      <c r="AC18">
        <f t="shared" si="0"/>
        <v>15.922498456848137</v>
      </c>
      <c r="AD18">
        <f t="shared" si="1"/>
        <v>1631.1002686098864</v>
      </c>
      <c r="AE18">
        <f>'IDT-1'!F18</f>
        <v>0</v>
      </c>
      <c r="AF18" s="24"/>
      <c r="AG18">
        <f t="shared" si="2"/>
        <v>1631.1002686098864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3.76125</v>
      </c>
      <c r="E19">
        <f>GT_NG!T19</f>
        <v>12.659691563350471</v>
      </c>
      <c r="F19">
        <f>GT_Spot!T19</f>
        <v>0</v>
      </c>
      <c r="G19">
        <f>PPCL_NG!T19</f>
        <v>29.030385136442813</v>
      </c>
      <c r="H19">
        <f>PPCL_Spot!T19</f>
        <v>0</v>
      </c>
      <c r="I19">
        <f>Bawana_NG!T19</f>
        <v>-0.81727574750830567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734.60710747979533</v>
      </c>
      <c r="P19" s="36">
        <v>67.519999999999982</v>
      </c>
      <c r="Q19" s="36">
        <v>22.713863605671843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399.52999999999992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-79</v>
      </c>
      <c r="AA19" s="75">
        <f>STOA!J19</f>
        <v>453.45000000000005</v>
      </c>
      <c r="AB19" s="75">
        <f>-STOA!P19</f>
        <v>0</v>
      </c>
      <c r="AC19">
        <f t="shared" si="0"/>
        <v>16.050986723514807</v>
      </c>
      <c r="AD19">
        <f t="shared" si="1"/>
        <v>1607.4040353142373</v>
      </c>
      <c r="AE19">
        <f>'IDT-1'!F19</f>
        <v>0</v>
      </c>
      <c r="AF19" s="24"/>
      <c r="AG19">
        <f t="shared" si="2"/>
        <v>1607.4040353142373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3.76125</v>
      </c>
      <c r="E20">
        <f>GT_NG!T20</f>
        <v>12.659691563350467</v>
      </c>
      <c r="F20">
        <f>GT_Spot!T20</f>
        <v>0</v>
      </c>
      <c r="G20">
        <f>PPCL_NG!T20</f>
        <v>29.030385136442813</v>
      </c>
      <c r="H20">
        <f>PPCL_Spot!T20</f>
        <v>0</v>
      </c>
      <c r="I20">
        <f>Bawana_NG!T20</f>
        <v>-0.81727574750830567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734.79680968476634</v>
      </c>
      <c r="P20" s="36">
        <v>67.519999999999982</v>
      </c>
      <c r="Q20" s="36">
        <v>22.713863605671843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399.54999999999995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-95</v>
      </c>
      <c r="AA20" s="75">
        <f>STOA!J20</f>
        <v>453.45000000000005</v>
      </c>
      <c r="AB20" s="75">
        <f>-STOA!P20</f>
        <v>0</v>
      </c>
      <c r="AC20">
        <f t="shared" si="0"/>
        <v>16.194882143273674</v>
      </c>
      <c r="AD20">
        <f t="shared" si="1"/>
        <v>1591.4698420994496</v>
      </c>
      <c r="AE20">
        <f>'IDT-1'!F20</f>
        <v>0</v>
      </c>
      <c r="AF20" s="24"/>
      <c r="AG20">
        <f t="shared" si="2"/>
        <v>1591.4698420994496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3.76125</v>
      </c>
      <c r="E21">
        <f>GT_NG!T21</f>
        <v>12.659691563350467</v>
      </c>
      <c r="F21">
        <f>GT_Spot!T21</f>
        <v>0</v>
      </c>
      <c r="G21">
        <f>PPCL_NG!T21</f>
        <v>29.411764705882351</v>
      </c>
      <c r="H21">
        <f>PPCL_Spot!T21</f>
        <v>0</v>
      </c>
      <c r="I21">
        <f>Bawana_NG!T21</f>
        <v>-0.81727574750830567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733.44901086249047</v>
      </c>
      <c r="P21" s="36">
        <v>67.519999999999982</v>
      </c>
      <c r="Q21" s="36">
        <v>22.713863605671843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398.97999999999996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-116</v>
      </c>
      <c r="AA21" s="75">
        <f>STOA!J21</f>
        <v>453.45000000000005</v>
      </c>
      <c r="AB21" s="75">
        <f>-STOA!P21</f>
        <v>0</v>
      </c>
      <c r="AC21">
        <f t="shared" si="0"/>
        <v>16.323411694203841</v>
      </c>
      <c r="AD21">
        <f t="shared" si="1"/>
        <v>1573.8048932956831</v>
      </c>
      <c r="AE21">
        <f>'IDT-1'!F21</f>
        <v>0</v>
      </c>
      <c r="AF21" s="24"/>
      <c r="AG21">
        <f t="shared" si="2"/>
        <v>1573.8048932956831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-15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3.76125</v>
      </c>
      <c r="E22">
        <f>GT_NG!T22</f>
        <v>12.659691563350467</v>
      </c>
      <c r="F22">
        <f>GT_Spot!T22</f>
        <v>0</v>
      </c>
      <c r="G22">
        <f>PPCL_NG!T22</f>
        <v>29.411764705882351</v>
      </c>
      <c r="H22">
        <f>PPCL_Spot!T22</f>
        <v>0</v>
      </c>
      <c r="I22">
        <f>Bawana_NG!T22</f>
        <v>-0.81727574750830567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734.44428219824601</v>
      </c>
      <c r="P22" s="36">
        <v>67.519999999999982</v>
      </c>
      <c r="Q22" s="36">
        <v>22.713863605671843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405.52999999999992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-138</v>
      </c>
      <c r="AA22" s="75">
        <f>STOA!J22</f>
        <v>453.45000000000005</v>
      </c>
      <c r="AB22" s="75">
        <f>-STOA!P22</f>
        <v>0</v>
      </c>
      <c r="AC22">
        <f t="shared" si="0"/>
        <v>16.451956974613857</v>
      </c>
      <c r="AD22">
        <f t="shared" si="1"/>
        <v>1574.2216193510283</v>
      </c>
      <c r="AE22">
        <f>'IDT-1'!F22</f>
        <v>0</v>
      </c>
      <c r="AF22" s="24"/>
      <c r="AG22">
        <f t="shared" si="2"/>
        <v>1574.2216193510283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3.76125</v>
      </c>
      <c r="E23">
        <f>GT_NG!T23</f>
        <v>12.659691563350467</v>
      </c>
      <c r="F23">
        <f>GT_Spot!T23</f>
        <v>0</v>
      </c>
      <c r="G23">
        <f>PPCL_NG!T23</f>
        <v>29.411764705882351</v>
      </c>
      <c r="H23">
        <f>PPCL_Spot!T23</f>
        <v>0</v>
      </c>
      <c r="I23">
        <f>Bawana_NG!T23</f>
        <v>-0.81727574750830567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732.1867425872324</v>
      </c>
      <c r="P23" s="36">
        <v>67.519999999999982</v>
      </c>
      <c r="Q23" s="36">
        <v>22.713863605671843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405.38999999999993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-163</v>
      </c>
      <c r="AA23" s="75">
        <f>STOA!J23</f>
        <v>453.36</v>
      </c>
      <c r="AB23" s="75">
        <f>-STOA!P23</f>
        <v>0</v>
      </c>
      <c r="AC23">
        <f t="shared" si="0"/>
        <v>16.652019814091819</v>
      </c>
      <c r="AD23">
        <f t="shared" si="1"/>
        <v>1546.5340169005369</v>
      </c>
      <c r="AE23">
        <f>'IDT-1'!F23</f>
        <v>0</v>
      </c>
      <c r="AF23" s="24"/>
      <c r="AG23">
        <f t="shared" si="2"/>
        <v>1546.5340169005369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3.76125</v>
      </c>
      <c r="E24">
        <f>GT_NG!T24</f>
        <v>12.659691563350467</v>
      </c>
      <c r="F24">
        <f>GT_Spot!T24</f>
        <v>0</v>
      </c>
      <c r="G24">
        <f>PPCL_NG!T24</f>
        <v>30.602040136009066</v>
      </c>
      <c r="H24">
        <f>PPCL_Spot!T24</f>
        <v>0</v>
      </c>
      <c r="I24">
        <f>Bawana_NG!T24</f>
        <v>-0.81727574750830567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741.33285463644563</v>
      </c>
      <c r="P24" s="36">
        <v>67.519999999999982</v>
      </c>
      <c r="Q24" s="36">
        <v>22.713863605671843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405.41999999999996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-191</v>
      </c>
      <c r="AA24" s="75">
        <f>STOA!J24</f>
        <v>453.36</v>
      </c>
      <c r="AB24" s="75">
        <f>-STOA!P24</f>
        <v>0</v>
      </c>
      <c r="AC24">
        <f t="shared" si="0"/>
        <v>16.99183159453148</v>
      </c>
      <c r="AD24">
        <f t="shared" si="1"/>
        <v>1528.5605925994373</v>
      </c>
      <c r="AE24">
        <f>'IDT-1'!F24</f>
        <v>0</v>
      </c>
      <c r="AF24" s="24"/>
      <c r="AG24">
        <f t="shared" si="2"/>
        <v>1528.5605925994373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3.76125</v>
      </c>
      <c r="E25">
        <f>GT_NG!T25</f>
        <v>12.659691563350467</v>
      </c>
      <c r="F25">
        <f>GT_Spot!T25</f>
        <v>0</v>
      </c>
      <c r="G25">
        <f>PPCL_NG!T25</f>
        <v>30.602040136009066</v>
      </c>
      <c r="H25">
        <f>PPCL_Spot!T25</f>
        <v>0</v>
      </c>
      <c r="I25">
        <f>Bawana_NG!T25</f>
        <v>-0.81727574750830567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741.33285463644563</v>
      </c>
      <c r="P25" s="36">
        <v>67.519999999999982</v>
      </c>
      <c r="Q25" s="36">
        <v>22.713863605671843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406.07687799999997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-218</v>
      </c>
      <c r="AA25" s="75">
        <f>STOA!J25</f>
        <v>453.36</v>
      </c>
      <c r="AB25" s="75">
        <f>-STOA!P25</f>
        <v>0</v>
      </c>
      <c r="AC25">
        <f t="shared" si="0"/>
        <v>17.370493476863686</v>
      </c>
      <c r="AD25">
        <f t="shared" si="1"/>
        <v>1486.8388087171049</v>
      </c>
      <c r="AE25">
        <f>'IDT-1'!F25</f>
        <v>0</v>
      </c>
      <c r="AF25" s="24"/>
      <c r="AG25">
        <f t="shared" si="2"/>
        <v>1486.8388087171049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-15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3.76125</v>
      </c>
      <c r="E26">
        <f>GT_NG!T26</f>
        <v>12.659691563350467</v>
      </c>
      <c r="F26">
        <f>GT_Spot!T26</f>
        <v>0</v>
      </c>
      <c r="G26">
        <f>PPCL_NG!T26</f>
        <v>30.602040136009066</v>
      </c>
      <c r="H26">
        <f>PPCL_Spot!T26</f>
        <v>0</v>
      </c>
      <c r="I26">
        <f>Bawana_NG!T26</f>
        <v>-0.81727574750830567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741.52255684141664</v>
      </c>
      <c r="P26" s="36">
        <v>67.519999999999982</v>
      </c>
      <c r="Q26" s="36">
        <v>22.713863605671843</v>
      </c>
      <c r="R26" s="38">
        <v>0</v>
      </c>
      <c r="S26" s="38">
        <v>0</v>
      </c>
      <c r="T26" s="37">
        <f>SUMPRODUCT(LTA!J26:AN26,LTA!J$101:AN$101,LTA!J$105:AN$105)</f>
        <v>1.33</v>
      </c>
      <c r="U26" s="37">
        <f>SUMPRODUCT(LTA!J26:AN26,LTA!J$102:AN$102,LTA!J$105:AN$105)</f>
        <v>409.76745399999993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-242</v>
      </c>
      <c r="AA26" s="75">
        <f>STOA!J26</f>
        <v>453.36</v>
      </c>
      <c r="AB26" s="75">
        <f>-STOA!P26</f>
        <v>0</v>
      </c>
      <c r="AC26">
        <f t="shared" si="0"/>
        <v>17.629418985600115</v>
      </c>
      <c r="AD26">
        <f t="shared" si="1"/>
        <v>1467.7901614133395</v>
      </c>
      <c r="AE26">
        <f>'IDT-1'!F26</f>
        <v>0</v>
      </c>
      <c r="AF26" s="24"/>
      <c r="AG26">
        <f t="shared" si="2"/>
        <v>1467.7901614133395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-15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3.76125</v>
      </c>
      <c r="E27">
        <f>GT_NG!T27</f>
        <v>12.659691563350471</v>
      </c>
      <c r="F27">
        <f>GT_Spot!T27</f>
        <v>0</v>
      </c>
      <c r="G27">
        <f>PPCL_NG!T27</f>
        <v>30.602040136009066</v>
      </c>
      <c r="H27">
        <f>PPCL_Spot!T27</f>
        <v>0</v>
      </c>
      <c r="I27">
        <f>Bawana_NG!T27</f>
        <v>-0.81727574750830567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741.77487112450706</v>
      </c>
      <c r="P27" s="36">
        <v>67.519999999999982</v>
      </c>
      <c r="Q27" s="36">
        <v>22.713863605671843</v>
      </c>
      <c r="R27" s="38">
        <v>8.5499999999999989</v>
      </c>
      <c r="S27" s="38">
        <v>0</v>
      </c>
      <c r="T27" s="37">
        <f>SUMPRODUCT(LTA!J27:AN27,LTA!J$101:AN$101,LTA!J$105:AN$105)</f>
        <v>6</v>
      </c>
      <c r="U27" s="37">
        <f>SUMPRODUCT(LTA!J27:AN27,LTA!J$102:AN$102,LTA!J$105:AN$105)</f>
        <v>414.86230899999998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-265</v>
      </c>
      <c r="AA27" s="75">
        <f>STOA!J27</f>
        <v>450.23</v>
      </c>
      <c r="AB27" s="75">
        <f>-STOA!P27</f>
        <v>0</v>
      </c>
      <c r="AC27">
        <f t="shared" si="0"/>
        <v>17.969463008301801</v>
      </c>
      <c r="AD27">
        <f t="shared" si="1"/>
        <v>1459.8872866737283</v>
      </c>
      <c r="AE27">
        <f>'IDT-1'!F27</f>
        <v>-8.65</v>
      </c>
      <c r="AF27" s="24"/>
      <c r="AG27">
        <f t="shared" si="2"/>
        <v>1451.2372866737282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-15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3.76125</v>
      </c>
      <c r="E28">
        <f>GT_NG!T28</f>
        <v>12.659691563350471</v>
      </c>
      <c r="F28">
        <f>GT_Spot!T28</f>
        <v>0</v>
      </c>
      <c r="G28">
        <f>PPCL_NG!T28</f>
        <v>30.602040136009066</v>
      </c>
      <c r="H28">
        <f>PPCL_Spot!T28</f>
        <v>0</v>
      </c>
      <c r="I28">
        <f>Bawana_NG!T28</f>
        <v>-0.81727574750830567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743.00310367440113</v>
      </c>
      <c r="P28" s="36">
        <v>67.519999999999982</v>
      </c>
      <c r="Q28" s="36">
        <v>22.713863605671843</v>
      </c>
      <c r="R28" s="38">
        <v>12.282461908580592</v>
      </c>
      <c r="S28" s="38">
        <v>0</v>
      </c>
      <c r="T28" s="37">
        <f>SUMPRODUCT(LTA!J28:AN28,LTA!J$101:AN$101,LTA!J$105:AN$105)</f>
        <v>8.65</v>
      </c>
      <c r="U28" s="37">
        <f>SUMPRODUCT(LTA!J28:AN28,LTA!J$102:AN$102,LTA!J$105:AN$105)</f>
        <v>419.5939679999999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-290</v>
      </c>
      <c r="AA28" s="75">
        <f>STOA!J28</f>
        <v>450.23</v>
      </c>
      <c r="AB28" s="75">
        <f>-STOA!P28</f>
        <v>0</v>
      </c>
      <c r="AC28">
        <f t="shared" si="0"/>
        <v>18.300028906791262</v>
      </c>
      <c r="AD28">
        <f t="shared" si="1"/>
        <v>1446.8990742337132</v>
      </c>
      <c r="AE28">
        <f>'IDT-1'!F28</f>
        <v>0</v>
      </c>
      <c r="AF28" s="24"/>
      <c r="AG28">
        <f t="shared" si="2"/>
        <v>1446.8990742337132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-15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3.76125</v>
      </c>
      <c r="E29">
        <f>GT_NG!T29</f>
        <v>12.659691563350471</v>
      </c>
      <c r="F29">
        <f>GT_Spot!T29</f>
        <v>0</v>
      </c>
      <c r="G29">
        <f>PPCL_NG!T29</f>
        <v>30.602040136009066</v>
      </c>
      <c r="H29">
        <f>PPCL_Spot!T29</f>
        <v>0</v>
      </c>
      <c r="I29">
        <f>Bawana_NG!T29</f>
        <v>-0.81727574750830567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741.43950034581269</v>
      </c>
      <c r="P29" s="36">
        <v>67.519999999999982</v>
      </c>
      <c r="Q29" s="36">
        <v>22.713863605671843</v>
      </c>
      <c r="R29" s="38">
        <v>16.73</v>
      </c>
      <c r="S29" s="38">
        <v>0</v>
      </c>
      <c r="T29" s="37">
        <f>SUMPRODUCT(LTA!J29:AN29,LTA!J$101:AN$101,LTA!J$105:AN$105)</f>
        <v>10.39</v>
      </c>
      <c r="U29" s="37">
        <f>SUMPRODUCT(LTA!J29:AN29,LTA!J$102:AN$102,LTA!J$105:AN$105)</f>
        <v>419.25659899999994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-318</v>
      </c>
      <c r="AA29" s="75">
        <f>STOA!J29</f>
        <v>450.23</v>
      </c>
      <c r="AB29" s="75">
        <f>-STOA!P29</f>
        <v>0</v>
      </c>
      <c r="AC29">
        <f t="shared" si="0"/>
        <v>18.453166343292715</v>
      </c>
      <c r="AD29">
        <f t="shared" si="1"/>
        <v>1438.032502560043</v>
      </c>
      <c r="AE29">
        <f>'IDT-1'!F29</f>
        <v>0</v>
      </c>
      <c r="AF29" s="24"/>
      <c r="AG29">
        <f t="shared" si="2"/>
        <v>1438.032502560043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3.76125</v>
      </c>
      <c r="E30">
        <f>GT_NG!T30</f>
        <v>12.659691563350471</v>
      </c>
      <c r="F30">
        <f>GT_Spot!T30</f>
        <v>0</v>
      </c>
      <c r="G30">
        <f>PPCL_NG!T30</f>
        <v>30.002000133342221</v>
      </c>
      <c r="H30">
        <f>PPCL_Spot!T30</f>
        <v>0</v>
      </c>
      <c r="I30">
        <f>Bawana_NG!T30</f>
        <v>-0.81727574750830567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731.25799630734616</v>
      </c>
      <c r="P30" s="36">
        <v>67.519999999999982</v>
      </c>
      <c r="Q30" s="36">
        <v>22.713863605671843</v>
      </c>
      <c r="R30" s="38">
        <v>17.690000000000005</v>
      </c>
      <c r="S30" s="38">
        <v>0</v>
      </c>
      <c r="T30" s="37">
        <f>SUMPRODUCT(LTA!J30:AN30,LTA!J$101:AN$101,LTA!J$105:AN$105)</f>
        <v>12.05</v>
      </c>
      <c r="U30" s="37">
        <f>SUMPRODUCT(LTA!J30:AN30,LTA!J$102:AN$102,LTA!J$105:AN$105)</f>
        <v>424.67808899999994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-328</v>
      </c>
      <c r="AA30" s="75">
        <f>STOA!J30</f>
        <v>450.23</v>
      </c>
      <c r="AB30" s="75">
        <f>-STOA!P30</f>
        <v>0</v>
      </c>
      <c r="AC30">
        <f t="shared" si="0"/>
        <v>18.517835142952695</v>
      </c>
      <c r="AD30">
        <f t="shared" si="1"/>
        <v>1425.2277797192496</v>
      </c>
      <c r="AE30">
        <f>'IDT-1'!F30</f>
        <v>0</v>
      </c>
      <c r="AF30" s="24"/>
      <c r="AG30">
        <f t="shared" si="2"/>
        <v>1425.2277797192496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3.76125</v>
      </c>
      <c r="E31">
        <f>GT_NG!T31</f>
        <v>12.659691563350467</v>
      </c>
      <c r="F31">
        <f>GT_Spot!T31</f>
        <v>0</v>
      </c>
      <c r="G31">
        <f>PPCL_NG!T31</f>
        <v>30.002000133342221</v>
      </c>
      <c r="H31">
        <f>PPCL_Spot!T31</f>
        <v>0</v>
      </c>
      <c r="I31">
        <f>Bawana_NG!T31</f>
        <v>-0.81727574750830567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717.07006560405159</v>
      </c>
      <c r="P31" s="36">
        <v>28.96</v>
      </c>
      <c r="Q31" s="36">
        <v>7.7215477145148359</v>
      </c>
      <c r="R31" s="38">
        <v>18.642291897208903</v>
      </c>
      <c r="S31" s="38">
        <v>0</v>
      </c>
      <c r="T31" s="37">
        <f>SUMPRODUCT(LTA!J31:AN31,LTA!J$101:AN$101,LTA!J$105:AN$105)</f>
        <v>16.03</v>
      </c>
      <c r="U31" s="37">
        <f>SUMPRODUCT(LTA!J31:AN31,LTA!J$102:AN$102,LTA!J$105:AN$105)</f>
        <v>392.93965299999996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-226</v>
      </c>
      <c r="AA31" s="75">
        <f>STOA!J31</f>
        <v>450.23</v>
      </c>
      <c r="AB31" s="75">
        <f>-STOA!P31</f>
        <v>0</v>
      </c>
      <c r="AC31">
        <f t="shared" si="0"/>
        <v>16.780257897553035</v>
      </c>
      <c r="AD31">
        <f t="shared" si="1"/>
        <v>1434.4189662674069</v>
      </c>
      <c r="AE31">
        <f>'IDT-1'!F31</f>
        <v>0</v>
      </c>
      <c r="AF31" s="24"/>
      <c r="AG31">
        <f t="shared" si="2"/>
        <v>1434.4189662674069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3.76125</v>
      </c>
      <c r="E32">
        <f>GT_NG!T32</f>
        <v>14.936718041704442</v>
      </c>
      <c r="F32">
        <f>GT_Spot!T32</f>
        <v>0</v>
      </c>
      <c r="G32">
        <f>PPCL_NG!T32</f>
        <v>30.002000133342221</v>
      </c>
      <c r="H32">
        <f>PPCL_Spot!T32</f>
        <v>0</v>
      </c>
      <c r="I32">
        <f>Bawana_NG!T32</f>
        <v>-0.81727574750830567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717.29770837273429</v>
      </c>
      <c r="P32" s="36">
        <v>28.96</v>
      </c>
      <c r="Q32" s="36">
        <v>7.7215477145148359</v>
      </c>
      <c r="R32" s="38">
        <v>20.43</v>
      </c>
      <c r="S32" s="38">
        <v>0</v>
      </c>
      <c r="T32" s="37">
        <f>SUMPRODUCT(LTA!J32:AN32,LTA!J$101:AN$101,LTA!J$105:AN$105)</f>
        <v>23.48</v>
      </c>
      <c r="U32" s="37">
        <f>SUMPRODUCT(LTA!J32:AN32,LTA!J$102:AN$102,LTA!J$105:AN$105)</f>
        <v>398.81704899999994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-240</v>
      </c>
      <c r="AA32" s="75">
        <f>STOA!J32</f>
        <v>450.23</v>
      </c>
      <c r="AB32" s="75">
        <f>-STOA!P32</f>
        <v>0</v>
      </c>
      <c r="AC32">
        <f t="shared" si="0"/>
        <v>17.059605688342259</v>
      </c>
      <c r="AD32">
        <f t="shared" si="1"/>
        <v>1437.7593918264452</v>
      </c>
      <c r="AE32">
        <f>'IDT-1'!F32</f>
        <v>0</v>
      </c>
      <c r="AF32" s="24"/>
      <c r="AG32">
        <f t="shared" si="2"/>
        <v>1437.7593918264452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3.76125</v>
      </c>
      <c r="E33">
        <f>GT_NG!T33</f>
        <v>14.936718041704442</v>
      </c>
      <c r="F33">
        <f>GT_Spot!T33</f>
        <v>0</v>
      </c>
      <c r="G33">
        <f>PPCL_NG!T33</f>
        <v>30.002000133342221</v>
      </c>
      <c r="H33">
        <f>PPCL_Spot!T33</f>
        <v>0</v>
      </c>
      <c r="I33">
        <f>Bawana_NG!T33</f>
        <v>-0.81727574750830567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717.62067860893353</v>
      </c>
      <c r="P33" s="36">
        <v>28.96</v>
      </c>
      <c r="Q33" s="36">
        <v>7.7215477145148359</v>
      </c>
      <c r="R33" s="38">
        <v>21.7</v>
      </c>
      <c r="S33" s="38">
        <v>0</v>
      </c>
      <c r="T33" s="37">
        <f>SUMPRODUCT(LTA!J33:AN33,LTA!J$101:AN$101,LTA!J$105:AN$105)</f>
        <v>33.01</v>
      </c>
      <c r="U33" s="37">
        <f>SUMPRODUCT(LTA!J33:AN33,LTA!J$102:AN$102,LTA!J$105:AN$105)</f>
        <v>403.85607199999998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-258</v>
      </c>
      <c r="AA33" s="75">
        <f>STOA!J33</f>
        <v>450.23</v>
      </c>
      <c r="AB33" s="75">
        <f>-STOA!P33</f>
        <v>0</v>
      </c>
      <c r="AC33">
        <f t="shared" si="0"/>
        <v>17.361637524220328</v>
      </c>
      <c r="AD33">
        <f t="shared" si="1"/>
        <v>1435.6193532267666</v>
      </c>
      <c r="AE33">
        <f>'IDT-1'!F33</f>
        <v>0</v>
      </c>
      <c r="AF33" s="24"/>
      <c r="AG33">
        <f t="shared" si="2"/>
        <v>1435.6193532267666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3.76125</v>
      </c>
      <c r="E34">
        <f>GT_NG!T34</f>
        <v>14.936718041704442</v>
      </c>
      <c r="F34">
        <f>GT_Spot!T34</f>
        <v>0</v>
      </c>
      <c r="G34">
        <f>PPCL_NG!T34</f>
        <v>30.002000133342221</v>
      </c>
      <c r="H34">
        <f>PPCL_Spot!T34</f>
        <v>0</v>
      </c>
      <c r="I34">
        <f>Bawana_NG!T34</f>
        <v>-0.81727574750830567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717.62067860893353</v>
      </c>
      <c r="P34" s="36">
        <v>28.96</v>
      </c>
      <c r="Q34" s="36">
        <v>7.7215477145148359</v>
      </c>
      <c r="R34" s="38">
        <v>22.2</v>
      </c>
      <c r="S34" s="38">
        <v>0</v>
      </c>
      <c r="T34" s="37">
        <f>SUMPRODUCT(LTA!J34:AN34,LTA!J$101:AN$101,LTA!J$105:AN$105)</f>
        <v>40.190000000000005</v>
      </c>
      <c r="U34" s="37">
        <f>SUMPRODUCT(LTA!J34:AN34,LTA!J$102:AN$102,LTA!J$105:AN$105)</f>
        <v>409.29853400000002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-281</v>
      </c>
      <c r="AA34" s="75">
        <f>STOA!J34</f>
        <v>450.23</v>
      </c>
      <c r="AB34" s="75">
        <f>-STOA!P34</f>
        <v>0</v>
      </c>
      <c r="AC34">
        <f t="shared" si="0"/>
        <v>17.681312122830821</v>
      </c>
      <c r="AD34">
        <f t="shared" si="1"/>
        <v>1425.4221406281561</v>
      </c>
      <c r="AE34">
        <f>'IDT-1'!F34</f>
        <v>0</v>
      </c>
      <c r="AF34" s="24"/>
      <c r="AG34">
        <f t="shared" si="2"/>
        <v>1425.4221406281561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3.76125</v>
      </c>
      <c r="E35">
        <f>GT_NG!T35</f>
        <v>14.936718041704442</v>
      </c>
      <c r="F35">
        <f>GT_Spot!T35</f>
        <v>0</v>
      </c>
      <c r="G35">
        <f>PPCL_NG!T35</f>
        <v>30.002000133342221</v>
      </c>
      <c r="H35">
        <f>PPCL_Spot!T35</f>
        <v>0</v>
      </c>
      <c r="I35">
        <f>Bawana_NG!T35</f>
        <v>-0.81727574750830567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690.45980699156189</v>
      </c>
      <c r="P35" s="36">
        <v>28.961723809523807</v>
      </c>
      <c r="Q35" s="36">
        <v>7.7215477145148359</v>
      </c>
      <c r="R35" s="38">
        <v>23.2</v>
      </c>
      <c r="S35" s="38">
        <v>0</v>
      </c>
      <c r="T35" s="37">
        <f>SUMPRODUCT(LTA!J35:AN35,LTA!J$101:AN$101,LTA!J$105:AN$105)</f>
        <v>46.39</v>
      </c>
      <c r="U35" s="37">
        <f>SUMPRODUCT(LTA!J35:AN35,LTA!J$102:AN$102,LTA!J$105:AN$105)</f>
        <v>371.43508999999995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-235.1</v>
      </c>
      <c r="AA35" s="75">
        <f>STOA!J35</f>
        <v>450.23</v>
      </c>
      <c r="AB35" s="75">
        <f>-STOA!P35</f>
        <v>0</v>
      </c>
      <c r="AC35">
        <f t="shared" si="0"/>
        <v>16.892391261652993</v>
      </c>
      <c r="AD35">
        <f t="shared" si="1"/>
        <v>1428.7684696814861</v>
      </c>
      <c r="AE35">
        <f>'IDT-1'!F35</f>
        <v>0</v>
      </c>
      <c r="AF35" s="24"/>
      <c r="AG35">
        <f t="shared" si="2"/>
        <v>1428.7684696814861</v>
      </c>
      <c r="AI35" s="34">
        <f>PXIL!J35</f>
        <v>0</v>
      </c>
      <c r="AJ35" s="34">
        <f>PXIL!P35</f>
        <v>0</v>
      </c>
      <c r="AK35" s="34">
        <f>RTM_IEX!J35</f>
        <v>14.48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3.76125</v>
      </c>
      <c r="E36">
        <f>GT_NG!T36</f>
        <v>14.936718041704442</v>
      </c>
      <c r="F36">
        <f>GT_Spot!T36</f>
        <v>0</v>
      </c>
      <c r="G36">
        <f>PPCL_NG!T36</f>
        <v>30.002000133342221</v>
      </c>
      <c r="H36">
        <f>PPCL_Spot!T36</f>
        <v>0</v>
      </c>
      <c r="I36">
        <f>Bawana_NG!T36</f>
        <v>-0.81727574750830567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690.45983186526837</v>
      </c>
      <c r="P36" s="36">
        <v>28.961723809523807</v>
      </c>
      <c r="Q36" s="36">
        <v>7.7215477145148359</v>
      </c>
      <c r="R36" s="38">
        <v>23.2</v>
      </c>
      <c r="S36" s="38">
        <v>0</v>
      </c>
      <c r="T36" s="37">
        <f>SUMPRODUCT(LTA!J36:AN36,LTA!J$101:AN$101,LTA!J$105:AN$105)</f>
        <v>52.81</v>
      </c>
      <c r="U36" s="37">
        <f>SUMPRODUCT(LTA!J36:AN36,LTA!J$102:AN$102,LTA!J$105:AN$105)</f>
        <v>337.058899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-163</v>
      </c>
      <c r="AA36" s="75">
        <f>STOA!J36</f>
        <v>450.23</v>
      </c>
      <c r="AB36" s="75">
        <f>-STOA!P36</f>
        <v>0</v>
      </c>
      <c r="AC36">
        <f t="shared" si="0"/>
        <v>16.012011918224257</v>
      </c>
      <c r="AD36">
        <f t="shared" si="1"/>
        <v>1444.312682898621</v>
      </c>
      <c r="AE36">
        <f>'IDT-1'!F36</f>
        <v>0</v>
      </c>
      <c r="AF36" s="24"/>
      <c r="AG36">
        <f t="shared" si="2"/>
        <v>1444.312682898621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-15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3.76125</v>
      </c>
      <c r="E37">
        <f>GT_NG!T37</f>
        <v>14.936718041704442</v>
      </c>
      <c r="F37">
        <f>GT_Spot!T37</f>
        <v>0</v>
      </c>
      <c r="G37">
        <f>PPCL_NG!T37</f>
        <v>30.002000133342221</v>
      </c>
      <c r="H37">
        <f>PPCL_Spot!T37</f>
        <v>0</v>
      </c>
      <c r="I37">
        <f>Bawana_NG!T37</f>
        <v>-0.81727574750830567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687.28802675160205</v>
      </c>
      <c r="P37" s="36">
        <v>28.961723809523807</v>
      </c>
      <c r="Q37" s="36">
        <v>7.7215477145148359</v>
      </c>
      <c r="R37" s="38">
        <v>23.2</v>
      </c>
      <c r="S37" s="38">
        <v>0</v>
      </c>
      <c r="T37" s="37">
        <f>SUMPRODUCT(LTA!J37:AN37,LTA!J$101:AN$101,LTA!J$105:AN$105)</f>
        <v>58.800000000000004</v>
      </c>
      <c r="U37" s="37">
        <f>SUMPRODUCT(LTA!J37:AN37,LTA!J$102:AN$102,LTA!J$105:AN$105)</f>
        <v>341.15732500000001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-168</v>
      </c>
      <c r="AA37" s="75">
        <f>STOA!J37</f>
        <v>450.23</v>
      </c>
      <c r="AB37" s="75">
        <f>-STOA!P37</f>
        <v>0</v>
      </c>
      <c r="AC37">
        <f t="shared" si="0"/>
        <v>15.984096906802039</v>
      </c>
      <c r="AD37">
        <f t="shared" si="1"/>
        <v>1461.2572187963772</v>
      </c>
      <c r="AE37">
        <f>'IDT-1'!F37</f>
        <v>0</v>
      </c>
      <c r="AF37" s="24"/>
      <c r="AG37">
        <f t="shared" si="2"/>
        <v>1461.2572187963772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3.76125</v>
      </c>
      <c r="E38">
        <f>GT_NG!T38</f>
        <v>14.936718041704442</v>
      </c>
      <c r="F38">
        <f>GT_Spot!T38</f>
        <v>0</v>
      </c>
      <c r="G38">
        <f>PPCL_NG!T38</f>
        <v>30.002000133342221</v>
      </c>
      <c r="H38">
        <f>PPCL_Spot!T38</f>
        <v>0</v>
      </c>
      <c r="I38">
        <f>Bawana_NG!T38</f>
        <v>-0.81727574750830567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683.96937073728816</v>
      </c>
      <c r="P38" s="36">
        <v>28.961723809523807</v>
      </c>
      <c r="Q38" s="36">
        <v>7.7215477145148359</v>
      </c>
      <c r="R38" s="38">
        <v>23.2</v>
      </c>
      <c r="S38" s="38">
        <v>0</v>
      </c>
      <c r="T38" s="37">
        <f>SUMPRODUCT(LTA!J38:AN38,LTA!J$101:AN$101,LTA!J$105:AN$105)</f>
        <v>64.260000000000005</v>
      </c>
      <c r="U38" s="37">
        <f>SUMPRODUCT(LTA!J38:AN38,LTA!J$102:AN$102,LTA!J$105:AN$105)</f>
        <v>345.19769500000001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-179</v>
      </c>
      <c r="AA38" s="75">
        <f>STOA!J38</f>
        <v>450.23</v>
      </c>
      <c r="AB38" s="75">
        <f>-STOA!P38</f>
        <v>0</v>
      </c>
      <c r="AC38">
        <f t="shared" si="0"/>
        <v>16.136155392620228</v>
      </c>
      <c r="AD38">
        <f t="shared" si="1"/>
        <v>1456.2868742962451</v>
      </c>
      <c r="AE38">
        <f>'IDT-1'!F38</f>
        <v>0</v>
      </c>
      <c r="AF38" s="24"/>
      <c r="AG38">
        <f t="shared" si="2"/>
        <v>1456.2868742962451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3.76125</v>
      </c>
      <c r="E39">
        <f>GT_NG!T39</f>
        <v>14.80335448776065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-0.81727574750830567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678.77851934195917</v>
      </c>
      <c r="P39" s="36">
        <v>28.961723809523807</v>
      </c>
      <c r="Q39" s="36">
        <v>7.7215477145148359</v>
      </c>
      <c r="R39" s="38">
        <v>23.2</v>
      </c>
      <c r="S39" s="38">
        <v>0</v>
      </c>
      <c r="T39" s="37">
        <f>SUMPRODUCT(LTA!J39:AN39,LTA!J$101:AN$101,LTA!J$105:AN$105)</f>
        <v>70.11</v>
      </c>
      <c r="U39" s="37">
        <f>SUMPRODUCT(LTA!J39:AN39,LTA!J$102:AN$102,LTA!J$105:AN$105)</f>
        <v>348.03118699999999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-152</v>
      </c>
      <c r="AA39" s="75">
        <f>STOA!J39</f>
        <v>452.8</v>
      </c>
      <c r="AB39" s="75">
        <f>-STOA!P39</f>
        <v>0</v>
      </c>
      <c r="AC39">
        <f t="shared" si="0"/>
        <v>15.948605986393941</v>
      </c>
      <c r="AD39">
        <f t="shared" si="1"/>
        <v>1489.4017006198562</v>
      </c>
      <c r="AE39">
        <f>'IDT-1'!F39</f>
        <v>0</v>
      </c>
      <c r="AF39" s="24"/>
      <c r="AG39">
        <f t="shared" si="2"/>
        <v>1489.4017006198562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3.76125</v>
      </c>
      <c r="E40">
        <f>GT_NG!T40</f>
        <v>14.80335448776065</v>
      </c>
      <c r="F40">
        <f>GT_Spot!T40</f>
        <v>0</v>
      </c>
      <c r="G40">
        <f>PPCL_NG!T40</f>
        <v>26.42</v>
      </c>
      <c r="H40">
        <f>PPCL_Spot!T40</f>
        <v>0</v>
      </c>
      <c r="I40">
        <f>Bawana_NG!T40</f>
        <v>-0.81727574750830567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678.39917797240332</v>
      </c>
      <c r="P40" s="36">
        <v>28.961723809523807</v>
      </c>
      <c r="Q40" s="36">
        <v>7.7215477145148359</v>
      </c>
      <c r="R40" s="38">
        <v>23.2</v>
      </c>
      <c r="S40" s="38">
        <v>0</v>
      </c>
      <c r="T40" s="37">
        <f>SUMPRODUCT(LTA!J40:AN40,LTA!J$101:AN$101,LTA!J$105:AN$105)</f>
        <v>73.87</v>
      </c>
      <c r="U40" s="37">
        <f>SUMPRODUCT(LTA!J40:AN40,LTA!J$102:AN$102,LTA!J$105:AN$105)</f>
        <v>350.61481099999997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-77</v>
      </c>
      <c r="AA40" s="75">
        <f>STOA!J40</f>
        <v>452.8</v>
      </c>
      <c r="AB40" s="75">
        <f>-STOA!P40</f>
        <v>0</v>
      </c>
      <c r="AC40">
        <f t="shared" si="0"/>
        <v>15.3037281093772</v>
      </c>
      <c r="AD40">
        <f t="shared" si="1"/>
        <v>1567.430861127317</v>
      </c>
      <c r="AE40">
        <f>'IDT-1'!F40</f>
        <v>0</v>
      </c>
      <c r="AF40" s="24"/>
      <c r="AG40">
        <f t="shared" si="2"/>
        <v>1567.430861127317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3.76125</v>
      </c>
      <c r="E41">
        <f>GT_NG!T41</f>
        <v>14.358809307948018</v>
      </c>
      <c r="F41">
        <f>GT_Spot!T41</f>
        <v>0</v>
      </c>
      <c r="G41">
        <f>PPCL_NG!T41</f>
        <v>26.42</v>
      </c>
      <c r="H41">
        <f>PPCL_Spot!T41</f>
        <v>0</v>
      </c>
      <c r="I41">
        <f>Bawana_NG!T41</f>
        <v>-0.81727574750830567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678.2920944603635</v>
      </c>
      <c r="P41" s="36">
        <v>28.961723809523807</v>
      </c>
      <c r="Q41" s="36">
        <v>7.7215477145148359</v>
      </c>
      <c r="R41" s="38">
        <v>23.2</v>
      </c>
      <c r="S41" s="38">
        <v>0</v>
      </c>
      <c r="T41" s="37">
        <f>SUMPRODUCT(LTA!J41:AN41,LTA!J$101:AN$101,LTA!J$105:AN$105)</f>
        <v>77.650000000000006</v>
      </c>
      <c r="U41" s="37">
        <f>SUMPRODUCT(LTA!J41:AN41,LTA!J$102:AN$102,LTA!J$105:AN$105)</f>
        <v>351.62759499999999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-25</v>
      </c>
      <c r="AA41" s="75">
        <f>STOA!J41</f>
        <v>452.8</v>
      </c>
      <c r="AB41" s="75">
        <f>-STOA!P41</f>
        <v>0</v>
      </c>
      <c r="AC41">
        <f t="shared" si="0"/>
        <v>14.879387644934742</v>
      </c>
      <c r="AD41">
        <f t="shared" si="1"/>
        <v>1624.0963568999071</v>
      </c>
      <c r="AE41">
        <f>'IDT-1'!F41</f>
        <v>0</v>
      </c>
      <c r="AF41" s="24"/>
      <c r="AG41">
        <f t="shared" si="2"/>
        <v>1624.0963568999071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3.76125</v>
      </c>
      <c r="E42">
        <f>GT_NG!T42</f>
        <v>14.364497041420117</v>
      </c>
      <c r="F42">
        <f>GT_Spot!T42</f>
        <v>0</v>
      </c>
      <c r="G42">
        <f>PPCL_NG!T42</f>
        <v>26.42</v>
      </c>
      <c r="H42">
        <f>PPCL_Spot!T42</f>
        <v>0</v>
      </c>
      <c r="I42">
        <f>Bawana_NG!T42</f>
        <v>-0.81727574750830567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680.11506718768385</v>
      </c>
      <c r="P42" s="36">
        <v>28.961723809523807</v>
      </c>
      <c r="Q42" s="36">
        <v>7.7215477145148359</v>
      </c>
      <c r="R42" s="38">
        <v>23.2</v>
      </c>
      <c r="S42" s="38">
        <v>0</v>
      </c>
      <c r="T42" s="37">
        <f>SUMPRODUCT(LTA!J42:AN42,LTA!J$101:AN$101,LTA!J$105:AN$105)</f>
        <v>81.850000000000009</v>
      </c>
      <c r="U42" s="37">
        <f>SUMPRODUCT(LTA!J42:AN42,LTA!J$102:AN$102,LTA!J$105:AN$105)</f>
        <v>352.27009900000002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452.8</v>
      </c>
      <c r="AB42" s="75">
        <f>-STOA!P42</f>
        <v>0</v>
      </c>
      <c r="AC42">
        <f t="shared" si="0"/>
        <v>14.716140704134833</v>
      </c>
      <c r="AD42">
        <f t="shared" si="1"/>
        <v>1655.9307683014995</v>
      </c>
      <c r="AE42">
        <f>'IDT-1'!F42</f>
        <v>0</v>
      </c>
      <c r="AF42" s="24"/>
      <c r="AG42">
        <f t="shared" si="2"/>
        <v>1655.9307683014995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3.76125</v>
      </c>
      <c r="E43">
        <f>GT_NG!T43</f>
        <v>14.389096573208722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-0.81727574750830567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680.09511308545325</v>
      </c>
      <c r="P43" s="36">
        <v>28.961723809523807</v>
      </c>
      <c r="Q43" s="36">
        <v>7.7215477145148359</v>
      </c>
      <c r="R43" s="38">
        <v>23.2</v>
      </c>
      <c r="S43" s="38">
        <v>0</v>
      </c>
      <c r="T43" s="37">
        <f>SUMPRODUCT(LTA!J43:AN43,LTA!J$101:AN$101,LTA!J$105:AN$105)</f>
        <v>90.7</v>
      </c>
      <c r="U43" s="37">
        <f>SUMPRODUCT(LTA!J43:AN43,LTA!J$102:AN$102,LTA!J$105:AN$105)</f>
        <v>392.53733099999994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448.38</v>
      </c>
      <c r="AB43" s="75">
        <f>-STOA!P43</f>
        <v>0</v>
      </c>
      <c r="AC43">
        <f t="shared" si="0"/>
        <v>15.480877225514945</v>
      </c>
      <c r="AD43">
        <f t="shared" si="1"/>
        <v>1742.0679092096773</v>
      </c>
      <c r="AE43">
        <f>'IDT-1'!F43</f>
        <v>0</v>
      </c>
      <c r="AF43" s="24"/>
      <c r="AG43">
        <f t="shared" si="2"/>
        <v>1742.0679092096773</v>
      </c>
      <c r="AI43" s="34">
        <f>PXIL!J43</f>
        <v>0</v>
      </c>
      <c r="AJ43" s="34">
        <f>PXIL!P43</f>
        <v>0</v>
      </c>
      <c r="AK43" s="34">
        <f>RTM_IEX!J43</f>
        <v>38.619999999999997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3.76125</v>
      </c>
      <c r="E44">
        <f>GT_NG!T44</f>
        <v>14.389096573208722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-0.81727574750830567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680.09511308545325</v>
      </c>
      <c r="P44" s="36">
        <v>28.961723809523807</v>
      </c>
      <c r="Q44" s="36">
        <v>7.7215477145148359</v>
      </c>
      <c r="R44" s="38">
        <v>23.2</v>
      </c>
      <c r="S44" s="38">
        <v>0</v>
      </c>
      <c r="T44" s="37">
        <f>SUMPRODUCT(LTA!J44:AN44,LTA!J$101:AN$101,LTA!J$105:AN$105)</f>
        <v>97.56</v>
      </c>
      <c r="U44" s="37">
        <f>SUMPRODUCT(LTA!J44:AN44,LTA!J$102:AN$102,LTA!J$105:AN$105)</f>
        <v>434.99856199999999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448.38</v>
      </c>
      <c r="AB44" s="75">
        <f>-STOA!P44</f>
        <v>0</v>
      </c>
      <c r="AC44">
        <f t="shared" si="0"/>
        <v>15.914904058314944</v>
      </c>
      <c r="AD44">
        <f t="shared" si="1"/>
        <v>1790.9551133768771</v>
      </c>
      <c r="AE44">
        <f>'IDT-1'!F44</f>
        <v>0</v>
      </c>
      <c r="AF44" s="24"/>
      <c r="AG44">
        <f t="shared" si="2"/>
        <v>1790.9551133768771</v>
      </c>
      <c r="AI44" s="34">
        <f>PXIL!J44</f>
        <v>0</v>
      </c>
      <c r="AJ44" s="34">
        <f>PXIL!P44</f>
        <v>0</v>
      </c>
      <c r="AK44" s="34">
        <f>RTM_IEX!J44</f>
        <v>38.619999999999997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3.76125</v>
      </c>
      <c r="E45">
        <f>GT_NG!T45</f>
        <v>14.389096573208722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-0.81727574750830567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678.2163236672875</v>
      </c>
      <c r="P45" s="36">
        <v>28.941722619047617</v>
      </c>
      <c r="Q45" s="36">
        <v>7.72</v>
      </c>
      <c r="R45" s="38">
        <v>23.2</v>
      </c>
      <c r="S45" s="38">
        <v>0</v>
      </c>
      <c r="T45" s="37">
        <f>SUMPRODUCT(LTA!J45:AN45,LTA!J$101:AN$101,LTA!J$105:AN$105)</f>
        <v>100.89</v>
      </c>
      <c r="U45" s="37">
        <f>SUMPRODUCT(LTA!J45:AN45,LTA!J$102:AN$102,LTA!J$105:AN$105)</f>
        <v>438.20201700000001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448.38</v>
      </c>
      <c r="AB45" s="75">
        <f>-STOA!P45</f>
        <v>0</v>
      </c>
      <c r="AC45">
        <f t="shared" si="0"/>
        <v>16.040595485071165</v>
      </c>
      <c r="AD45">
        <f t="shared" si="1"/>
        <v>1805.1125386269641</v>
      </c>
      <c r="AE45">
        <f>'IDT-1'!F45</f>
        <v>0</v>
      </c>
      <c r="AF45" s="24"/>
      <c r="AG45">
        <f t="shared" si="2"/>
        <v>1805.1125386269641</v>
      </c>
      <c r="AI45" s="34">
        <f>PXIL!J45</f>
        <v>0</v>
      </c>
      <c r="AJ45" s="34">
        <f>PXIL!P45</f>
        <v>0</v>
      </c>
      <c r="AK45" s="34">
        <f>RTM_IEX!J45</f>
        <v>48.27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3.76125</v>
      </c>
      <c r="E46">
        <f>GT_NG!T46</f>
        <v>14.389096573208722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-0.81727574750830567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704.31840130278385</v>
      </c>
      <c r="P46" s="36">
        <v>29.13</v>
      </c>
      <c r="Q46" s="36">
        <v>7.72</v>
      </c>
      <c r="R46" s="38">
        <v>23.2</v>
      </c>
      <c r="S46" s="38">
        <v>0</v>
      </c>
      <c r="T46" s="37">
        <f>SUMPRODUCT(LTA!J46:AN46,LTA!J$101:AN$101,LTA!J$105:AN$105)</f>
        <v>104.23</v>
      </c>
      <c r="U46" s="37">
        <f>SUMPRODUCT(LTA!J46:AN46,LTA!J$102:AN$102,LTA!J$105:AN$105)</f>
        <v>441.77967699999999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448.38</v>
      </c>
      <c r="AB46" s="75">
        <f>-STOA!P46</f>
        <v>0</v>
      </c>
      <c r="AC46">
        <f t="shared" si="0"/>
        <v>16.332738017215913</v>
      </c>
      <c r="AD46">
        <f t="shared" si="1"/>
        <v>1838.0184111112687</v>
      </c>
      <c r="AE46">
        <f>'IDT-1'!F46</f>
        <v>0</v>
      </c>
      <c r="AF46" s="24"/>
      <c r="AG46">
        <f t="shared" si="2"/>
        <v>1838.0184111112687</v>
      </c>
      <c r="AI46" s="34">
        <f>PXIL!J46</f>
        <v>0</v>
      </c>
      <c r="AJ46" s="34">
        <f>PXIL!P46</f>
        <v>0</v>
      </c>
      <c r="AK46" s="34">
        <f>RTM_IEX!J46</f>
        <v>48.26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3.76125</v>
      </c>
      <c r="E47">
        <f>GT_NG!T47</f>
        <v>12.549360773308388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-0.81727574750830567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703.81368904200917</v>
      </c>
      <c r="P47" s="36">
        <v>28.100000000000005</v>
      </c>
      <c r="Q47" s="36">
        <v>6.458905826558266</v>
      </c>
      <c r="R47" s="38">
        <v>24.2</v>
      </c>
      <c r="S47" s="38">
        <v>0</v>
      </c>
      <c r="T47" s="37">
        <f>SUMPRODUCT(LTA!J47:AN47,LTA!J$101:AN$101,LTA!J$105:AN$105)</f>
        <v>105.56</v>
      </c>
      <c r="U47" s="37">
        <f>SUMPRODUCT(LTA!J47:AN47,LTA!J$102:AN$102,LTA!J$105:AN$105)</f>
        <v>445.62174800000003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448.38</v>
      </c>
      <c r="AB47" s="75">
        <f>-STOA!P47</f>
        <v>0</v>
      </c>
      <c r="AC47">
        <f t="shared" si="0"/>
        <v>16.601195470355687</v>
      </c>
      <c r="AD47">
        <f t="shared" si="1"/>
        <v>1868.2564824240119</v>
      </c>
      <c r="AE47">
        <f>'IDT-1'!F47</f>
        <v>0</v>
      </c>
      <c r="AF47" s="24"/>
      <c r="AG47">
        <f t="shared" si="2"/>
        <v>1868.2564824240119</v>
      </c>
      <c r="AI47" s="34">
        <f>PXIL!J47</f>
        <v>0</v>
      </c>
      <c r="AJ47" s="34">
        <f>PXIL!P47</f>
        <v>0</v>
      </c>
      <c r="AK47" s="34">
        <f>RTM_IEX!J47</f>
        <v>77.23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7.2215999999999996</v>
      </c>
      <c r="E48">
        <f>GT_NG!T48</f>
        <v>12.553275109170304</v>
      </c>
      <c r="F48">
        <f>GT_Spot!T48</f>
        <v>0</v>
      </c>
      <c r="G48">
        <f>PPCL_NG!T48</f>
        <v>29.813712574850296</v>
      </c>
      <c r="H48">
        <f>PPCL_Spot!T48</f>
        <v>0</v>
      </c>
      <c r="I48">
        <f>Bawana_NG!T48</f>
        <v>-0.81727574750830567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702.42843851037742</v>
      </c>
      <c r="P48" s="36">
        <v>28.100000000000005</v>
      </c>
      <c r="Q48" s="36">
        <v>6.458905826558266</v>
      </c>
      <c r="R48" s="38">
        <v>24.2</v>
      </c>
      <c r="S48" s="38">
        <v>0</v>
      </c>
      <c r="T48" s="37">
        <f>SUMPRODUCT(LTA!J48:AN48,LTA!J$101:AN$101,LTA!J$105:AN$105)</f>
        <v>105.56</v>
      </c>
      <c r="U48" s="37">
        <f>SUMPRODUCT(LTA!J48:AN48,LTA!J$102:AN$102,LTA!J$105:AN$105)</f>
        <v>448.883016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448.38</v>
      </c>
      <c r="AB48" s="75">
        <f>-STOA!P48</f>
        <v>0</v>
      </c>
      <c r="AC48">
        <f t="shared" si="0"/>
        <v>16.731558620891594</v>
      </c>
      <c r="AD48">
        <f t="shared" si="1"/>
        <v>1882.9401136525569</v>
      </c>
      <c r="AE48">
        <f>'IDT-1'!F48</f>
        <v>0</v>
      </c>
      <c r="AF48" s="24"/>
      <c r="AG48">
        <f t="shared" si="2"/>
        <v>1882.9401136525569</v>
      </c>
      <c r="AI48" s="34">
        <f>PXIL!J48</f>
        <v>0</v>
      </c>
      <c r="AJ48" s="34">
        <f>PXIL!P48</f>
        <v>0</v>
      </c>
      <c r="AK48" s="34">
        <f>RTM_IEX!J48</f>
        <v>86.89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7.2215999999999996</v>
      </c>
      <c r="E49">
        <f>GT_NG!T49</f>
        <v>14.404733727810649</v>
      </c>
      <c r="F49">
        <f>GT_Spot!T49</f>
        <v>0</v>
      </c>
      <c r="G49">
        <f>PPCL_NG!T49</f>
        <v>33.45248787497755</v>
      </c>
      <c r="H49">
        <f>PPCL_Spot!T49</f>
        <v>0</v>
      </c>
      <c r="I49">
        <f>Bawana_NG!T49</f>
        <v>-0.81727574750830567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700.92247783068922</v>
      </c>
      <c r="P49" s="36">
        <v>67.519999999999982</v>
      </c>
      <c r="Q49" s="36">
        <v>6.458905826558266</v>
      </c>
      <c r="R49" s="38">
        <v>24.2</v>
      </c>
      <c r="S49" s="38">
        <v>0</v>
      </c>
      <c r="T49" s="37">
        <f>SUMPRODUCT(LTA!J49:AN49,LTA!J$101:AN$101,LTA!J$105:AN$105)</f>
        <v>105.56</v>
      </c>
      <c r="U49" s="37">
        <f>SUMPRODUCT(LTA!J49:AN49,LTA!J$102:AN$102,LTA!J$105:AN$105)</f>
        <v>451.42910699999999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448.38</v>
      </c>
      <c r="AB49" s="75">
        <f>-STOA!P49</f>
        <v>0</v>
      </c>
      <c r="AC49">
        <f t="shared" si="0"/>
        <v>17.135921826195489</v>
      </c>
      <c r="AD49">
        <f t="shared" si="1"/>
        <v>1928.486114686332</v>
      </c>
      <c r="AE49">
        <f>'IDT-1'!F49</f>
        <v>0</v>
      </c>
      <c r="AF49" s="24"/>
      <c r="AG49">
        <f t="shared" si="2"/>
        <v>1928.486114686332</v>
      </c>
      <c r="AI49" s="34">
        <f>PXIL!J49</f>
        <v>0</v>
      </c>
      <c r="AJ49" s="34">
        <f>PXIL!P49</f>
        <v>0</v>
      </c>
      <c r="AK49" s="34">
        <f>RTM_IEX!J49</f>
        <v>86.89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7.2215999999999996</v>
      </c>
      <c r="E50">
        <f>GT_NG!T50</f>
        <v>14.404733727810649</v>
      </c>
      <c r="F50">
        <f>GT_Spot!T50</f>
        <v>0</v>
      </c>
      <c r="G50">
        <f>PPCL_NG!T50</f>
        <v>33.275308840044922</v>
      </c>
      <c r="H50">
        <f>PPCL_Spot!T50</f>
        <v>0</v>
      </c>
      <c r="I50">
        <f>Bawana_NG!T50</f>
        <v>-0.81727574750830567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706.41695311196793</v>
      </c>
      <c r="P50" s="36">
        <v>67.519999999999982</v>
      </c>
      <c r="Q50" s="36">
        <v>6.458905826558266</v>
      </c>
      <c r="R50" s="38">
        <v>24.2</v>
      </c>
      <c r="S50" s="38">
        <v>0</v>
      </c>
      <c r="T50" s="37">
        <f>SUMPRODUCT(LTA!J50:AN50,LTA!J$101:AN$101,LTA!J$105:AN$105)</f>
        <v>105.56</v>
      </c>
      <c r="U50" s="37">
        <f>SUMPRODUCT(LTA!J50:AN50,LTA!J$102:AN$102,LTA!J$105:AN$105)</f>
        <v>454.15033800000003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448.38</v>
      </c>
      <c r="AB50" s="75">
        <f>-STOA!P50</f>
        <v>0</v>
      </c>
      <c r="AC50">
        <f t="shared" si="0"/>
        <v>17.291668865963338</v>
      </c>
      <c r="AD50">
        <f t="shared" si="1"/>
        <v>1946.0288948929103</v>
      </c>
      <c r="AE50">
        <f>'IDT-1'!F50</f>
        <v>0</v>
      </c>
      <c r="AF50" s="24"/>
      <c r="AG50">
        <f t="shared" si="2"/>
        <v>1946.0288948929103</v>
      </c>
      <c r="AI50" s="34">
        <f>PXIL!J50</f>
        <v>0</v>
      </c>
      <c r="AJ50" s="34">
        <f>PXIL!P50</f>
        <v>0</v>
      </c>
      <c r="AK50" s="34">
        <f>RTM_IEX!J50</f>
        <v>96.55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7.2215999999999996</v>
      </c>
      <c r="E51">
        <f>GT_NG!T51</f>
        <v>14.429345794392521</v>
      </c>
      <c r="F51">
        <f>GT_Spot!T51</f>
        <v>0</v>
      </c>
      <c r="G51">
        <f>PPCL_NG!T51</f>
        <v>33.45878048780488</v>
      </c>
      <c r="H51">
        <f>PPCL_Spot!T51</f>
        <v>0</v>
      </c>
      <c r="I51">
        <f>Bawana_NG!T51</f>
        <v>-0.81727574750830567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721.72245404312866</v>
      </c>
      <c r="P51" s="36">
        <v>67.523268783888454</v>
      </c>
      <c r="Q51" s="36">
        <v>22.713863605671843</v>
      </c>
      <c r="R51" s="38">
        <v>24.2</v>
      </c>
      <c r="S51" s="38">
        <v>0</v>
      </c>
      <c r="T51" s="37">
        <f>SUMPRODUCT(LTA!J51:AN51,LTA!J$101:AN$101,LTA!J$105:AN$105)</f>
        <v>105.56</v>
      </c>
      <c r="U51" s="37">
        <f>SUMPRODUCT(LTA!J51:AN51,LTA!J$102:AN$102,LTA!J$105:AN$105)</f>
        <v>540.77290099999993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448.38</v>
      </c>
      <c r="AB51" s="75">
        <f>-STOA!P51</f>
        <v>0</v>
      </c>
      <c r="AC51">
        <f t="shared" si="0"/>
        <v>17.696331358998176</v>
      </c>
      <c r="AD51">
        <f t="shared" si="1"/>
        <v>1991.6086066083801</v>
      </c>
      <c r="AE51">
        <f>'IDT-1'!F51</f>
        <v>0</v>
      </c>
      <c r="AF51" s="24"/>
      <c r="AG51">
        <f t="shared" si="2"/>
        <v>1991.6086066083801</v>
      </c>
      <c r="AI51" s="34">
        <f>PXIL!J51</f>
        <v>0</v>
      </c>
      <c r="AJ51" s="34">
        <f>PXIL!P51</f>
        <v>0</v>
      </c>
      <c r="AK51" s="34">
        <f>RTM_IEX!J51</f>
        <v>24.14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7.2215999999999996</v>
      </c>
      <c r="E52">
        <f>GT_NG!T52</f>
        <v>14.429345794392521</v>
      </c>
      <c r="F52">
        <f>GT_Spot!T52</f>
        <v>0</v>
      </c>
      <c r="G52">
        <f>PPCL_NG!T52</f>
        <v>33.45878048780488</v>
      </c>
      <c r="H52">
        <f>PPCL_Spot!T52</f>
        <v>0</v>
      </c>
      <c r="I52">
        <f>Bawana_NG!T52</f>
        <v>-0.81727574750830567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721.72176967204143</v>
      </c>
      <c r="P52" s="36">
        <v>67.523268783888454</v>
      </c>
      <c r="Q52" s="36">
        <v>22.716519074613146</v>
      </c>
      <c r="R52" s="38">
        <v>24.2</v>
      </c>
      <c r="S52" s="38">
        <v>0</v>
      </c>
      <c r="T52" s="37">
        <f>SUMPRODUCT(LTA!J52:AN52,LTA!J$101:AN$101,LTA!J$105:AN$105)</f>
        <v>105.56</v>
      </c>
      <c r="U52" s="37">
        <f>SUMPRODUCT(LTA!J52:AN52,LTA!J$102:AN$102,LTA!J$105:AN$105)</f>
        <v>540.71168599999987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448.38</v>
      </c>
      <c r="AB52" s="75">
        <f>-STOA!P52</f>
        <v>0</v>
      </c>
      <c r="AC52">
        <f t="shared" si="0"/>
        <v>17.660940563103196</v>
      </c>
      <c r="AD52">
        <f t="shared" si="1"/>
        <v>1947.4447535021288</v>
      </c>
      <c r="AE52">
        <f>'IDT-1'!F52</f>
        <v>0</v>
      </c>
      <c r="AF52" s="24"/>
      <c r="AG52">
        <f t="shared" si="2"/>
        <v>1947.4447535021288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7.2215999999999996</v>
      </c>
      <c r="E53">
        <f>GT_NG!T53</f>
        <v>12.553275109170304</v>
      </c>
      <c r="F53">
        <f>GT_Spot!T53</f>
        <v>0</v>
      </c>
      <c r="G53">
        <f>PPCL_NG!T53</f>
        <v>34.137931034482762</v>
      </c>
      <c r="H53">
        <f>PPCL_Spot!T53</f>
        <v>0</v>
      </c>
      <c r="I53">
        <f>Bawana_NG!T53</f>
        <v>-0.81727574750830567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721.75280168021231</v>
      </c>
      <c r="P53" s="36">
        <v>67.523268783888454</v>
      </c>
      <c r="Q53" s="36">
        <v>22.716519074613146</v>
      </c>
      <c r="R53" s="38">
        <v>24.2</v>
      </c>
      <c r="S53" s="38">
        <v>0</v>
      </c>
      <c r="T53" s="37">
        <f>SUMPRODUCT(LTA!J53:AN53,LTA!J$101:AN$101,LTA!J$105:AN$105)</f>
        <v>105.56</v>
      </c>
      <c r="U53" s="37">
        <f>SUMPRODUCT(LTA!J53:AN53,LTA!J$102:AN$102,LTA!J$105:AN$105)</f>
        <v>538.53225099999997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448.38</v>
      </c>
      <c r="AB53" s="75">
        <f>-STOA!P53</f>
        <v>0</v>
      </c>
      <c r="AC53">
        <f t="shared" si="0"/>
        <v>17.542720444333963</v>
      </c>
      <c r="AD53">
        <f t="shared" si="1"/>
        <v>1954.2176504905246</v>
      </c>
      <c r="AE53">
        <f>'IDT-1'!F53</f>
        <v>0</v>
      </c>
      <c r="AF53" s="24"/>
      <c r="AG53">
        <f t="shared" si="2"/>
        <v>1954.2176504905246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7.2215999999999996</v>
      </c>
      <c r="E54">
        <f>GT_NG!T54</f>
        <v>12.553275109170304</v>
      </c>
      <c r="F54">
        <f>GT_Spot!T54</f>
        <v>0</v>
      </c>
      <c r="G54">
        <f>PPCL_NG!T54</f>
        <v>38.275862068965516</v>
      </c>
      <c r="H54">
        <f>PPCL_Spot!T54</f>
        <v>0</v>
      </c>
      <c r="I54">
        <f>Bawana_NG!T54</f>
        <v>-0.81727574750830567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721.75278885455975</v>
      </c>
      <c r="P54" s="36">
        <v>67.523268783888454</v>
      </c>
      <c r="Q54" s="36">
        <v>22.716519074613146</v>
      </c>
      <c r="R54" s="38">
        <v>24.2</v>
      </c>
      <c r="S54" s="38">
        <v>0</v>
      </c>
      <c r="T54" s="37">
        <f>SUMPRODUCT(LTA!J54:AN54,LTA!J$101:AN$101,LTA!J$105:AN$105)</f>
        <v>105.56</v>
      </c>
      <c r="U54" s="37">
        <f>SUMPRODUCT(LTA!J54:AN54,LTA!J$102:AN$102,LTA!J$105:AN$105)</f>
        <v>540.95927699999993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448.38</v>
      </c>
      <c r="AB54" s="75">
        <f>-STOA!P54</f>
        <v>0</v>
      </c>
      <c r="AC54">
        <f t="shared" si="0"/>
        <v>17.831323268948744</v>
      </c>
      <c r="AD54">
        <f t="shared" si="1"/>
        <v>1934.49399187474</v>
      </c>
      <c r="AE54">
        <f>'IDT-1'!F54</f>
        <v>0</v>
      </c>
      <c r="AF54" s="24"/>
      <c r="AG54">
        <f t="shared" si="2"/>
        <v>1934.49399187474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-36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7.2215999999999996</v>
      </c>
      <c r="E55">
        <f>GT_NG!T55</f>
        <v>12.549360773308388</v>
      </c>
      <c r="F55">
        <f>GT_Spot!T55</f>
        <v>0</v>
      </c>
      <c r="G55">
        <f>PPCL_NG!T55</f>
        <v>42.413793103448278</v>
      </c>
      <c r="H55">
        <f>PPCL_Spot!T55</f>
        <v>0</v>
      </c>
      <c r="I55">
        <f>Bawana_NG!T55</f>
        <v>-0.81727574750830567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713.72052362567968</v>
      </c>
      <c r="P55" s="36">
        <v>67.523268783888454</v>
      </c>
      <c r="Q55" s="36">
        <v>22.716519074613146</v>
      </c>
      <c r="R55" s="38">
        <v>24.2</v>
      </c>
      <c r="S55" s="38">
        <v>0</v>
      </c>
      <c r="T55" s="37">
        <f>SUMPRODUCT(LTA!J55:AN55,LTA!J$101:AN$101,LTA!J$105:AN$105)</f>
        <v>105.56</v>
      </c>
      <c r="U55" s="37">
        <f>SUMPRODUCT(LTA!J55:AN55,LTA!J$102:AN$102,LTA!J$105:AN$105)</f>
        <v>491.99955699999992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448.38</v>
      </c>
      <c r="AB55" s="75">
        <f>-STOA!P55</f>
        <v>0</v>
      </c>
      <c r="AC55">
        <f t="shared" si="0"/>
        <v>17.357295018360265</v>
      </c>
      <c r="AD55">
        <f t="shared" si="1"/>
        <v>1883.1100515950693</v>
      </c>
      <c r="AE55">
        <f>'IDT-1'!F55</f>
        <v>0</v>
      </c>
      <c r="AF55" s="24"/>
      <c r="AG55">
        <f t="shared" si="2"/>
        <v>1883.1100515950693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-35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7.2215999999999996</v>
      </c>
      <c r="E56">
        <f>GT_NG!T56</f>
        <v>12.549360773308388</v>
      </c>
      <c r="F56">
        <f>GT_Spot!T56</f>
        <v>0</v>
      </c>
      <c r="G56">
        <f>PPCL_NG!T56</f>
        <v>51.092000000000006</v>
      </c>
      <c r="H56">
        <f>PPCL_Spot!T56</f>
        <v>0</v>
      </c>
      <c r="I56">
        <f>Bawana_NG!T56</f>
        <v>-0.81727574750830567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713.72052362567968</v>
      </c>
      <c r="P56" s="36">
        <v>67.523268783888454</v>
      </c>
      <c r="Q56" s="36">
        <v>22.716519074613146</v>
      </c>
      <c r="R56" s="38">
        <v>24.2</v>
      </c>
      <c r="S56" s="38">
        <v>0</v>
      </c>
      <c r="T56" s="37">
        <f>SUMPRODUCT(LTA!J56:AN56,LTA!J$101:AN$101,LTA!J$105:AN$105)</f>
        <v>105.56</v>
      </c>
      <c r="U56" s="37">
        <f>SUMPRODUCT(LTA!J56:AN56,LTA!J$102:AN$102,LTA!J$105:AN$105)</f>
        <v>492.02781899999997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448.38</v>
      </c>
      <c r="AB56" s="75">
        <f>-STOA!P56</f>
        <v>0</v>
      </c>
      <c r="AC56">
        <f t="shared" si="0"/>
        <v>17.478302582260898</v>
      </c>
      <c r="AD56">
        <f t="shared" si="1"/>
        <v>1886.6955129277205</v>
      </c>
      <c r="AE56">
        <f>'IDT-1'!F56</f>
        <v>0</v>
      </c>
      <c r="AF56" s="24"/>
      <c r="AG56">
        <f t="shared" si="2"/>
        <v>1886.6955129277205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7.2215999999999996</v>
      </c>
      <c r="E57">
        <f>GT_NG!T57</f>
        <v>12.549360773308388</v>
      </c>
      <c r="F57">
        <f>GT_Spot!T57</f>
        <v>0</v>
      </c>
      <c r="G57">
        <f>PPCL_NG!T57</f>
        <v>46.888230632806312</v>
      </c>
      <c r="H57">
        <f>PPCL_Spot!T57</f>
        <v>0</v>
      </c>
      <c r="I57">
        <f>Bawana_NG!T57</f>
        <v>-0.81727574750830567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713.50021820989957</v>
      </c>
      <c r="P57" s="36">
        <v>67.523268783888454</v>
      </c>
      <c r="Q57" s="36">
        <v>22.716519074613146</v>
      </c>
      <c r="R57" s="38">
        <v>24.2</v>
      </c>
      <c r="S57" s="38">
        <v>0</v>
      </c>
      <c r="T57" s="37">
        <f>SUMPRODUCT(LTA!J57:AN57,LTA!J$101:AN$101,LTA!J$105:AN$105)</f>
        <v>105.56</v>
      </c>
      <c r="U57" s="37">
        <f>SUMPRODUCT(LTA!J57:AN57,LTA!J$102:AN$102,LTA!J$105:AN$105)</f>
        <v>539.96763399999998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448.38</v>
      </c>
      <c r="AB57" s="75">
        <f>-STOA!P57</f>
        <v>0</v>
      </c>
      <c r="AC57">
        <f t="shared" si="0"/>
        <v>17.683678545726824</v>
      </c>
      <c r="AD57">
        <f t="shared" si="1"/>
        <v>1950.0058771812808</v>
      </c>
      <c r="AE57">
        <f>'IDT-1'!F57</f>
        <v>0</v>
      </c>
      <c r="AF57" s="24"/>
      <c r="AG57">
        <f t="shared" si="2"/>
        <v>1950.0058771812808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7.2215999999999996</v>
      </c>
      <c r="E58">
        <f>GT_NG!T58</f>
        <v>12.549360773308388</v>
      </c>
      <c r="F58">
        <f>GT_Spot!T58</f>
        <v>0</v>
      </c>
      <c r="G58">
        <f>PPCL_NG!T58</f>
        <v>46.888230632806312</v>
      </c>
      <c r="H58">
        <f>PPCL_Spot!T58</f>
        <v>0</v>
      </c>
      <c r="I58">
        <f>Bawana_NG!T58</f>
        <v>-0.81727574750830567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810.02477592461639</v>
      </c>
      <c r="P58" s="36">
        <v>67.523268783888454</v>
      </c>
      <c r="Q58" s="36">
        <v>22.716519074613146</v>
      </c>
      <c r="R58" s="38">
        <v>24.2</v>
      </c>
      <c r="S58" s="38">
        <v>0</v>
      </c>
      <c r="T58" s="37">
        <f>SUMPRODUCT(LTA!J58:AN58,LTA!J$101:AN$101,LTA!J$105:AN$105)</f>
        <v>105.56</v>
      </c>
      <c r="U58" s="37">
        <f>SUMPRODUCT(LTA!J58:AN58,LTA!J$102:AN$102,LTA!J$105:AN$105)</f>
        <v>536.91365599999995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448.38</v>
      </c>
      <c r="AB58" s="75">
        <f>-STOA!P58</f>
        <v>0</v>
      </c>
      <c r="AC58">
        <f t="shared" si="0"/>
        <v>18.603879049960479</v>
      </c>
      <c r="AD58">
        <f t="shared" si="1"/>
        <v>2031.556256391764</v>
      </c>
      <c r="AE58">
        <f>'IDT-1'!F58</f>
        <v>0</v>
      </c>
      <c r="AF58" s="24"/>
      <c r="AG58">
        <f t="shared" si="2"/>
        <v>2031.556256391764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-31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7.2215999999999996</v>
      </c>
      <c r="E59">
        <f>GT_NG!T59</f>
        <v>12.549360773308388</v>
      </c>
      <c r="F59">
        <f>GT_Spot!T59</f>
        <v>0</v>
      </c>
      <c r="G59">
        <f>PPCL_NG!T59</f>
        <v>51.29</v>
      </c>
      <c r="H59">
        <f>PPCL_Spot!T59</f>
        <v>0</v>
      </c>
      <c r="I59">
        <f>Bawana_NG!T59</f>
        <v>-0.81727574750830567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837.07104060127426</v>
      </c>
      <c r="P59" s="36">
        <v>67.519999999999982</v>
      </c>
      <c r="Q59" s="36">
        <v>22.713863605671843</v>
      </c>
      <c r="R59" s="38">
        <v>24.2</v>
      </c>
      <c r="S59" s="38">
        <v>0</v>
      </c>
      <c r="T59" s="37">
        <f>SUMPRODUCT(LTA!J59:AN59,LTA!J$101:AN$101,LTA!J$105:AN$105)</f>
        <v>105.56</v>
      </c>
      <c r="U59" s="37">
        <f>SUMPRODUCT(LTA!J59:AN59,LTA!J$102:AN$102,LTA!J$105:AN$105)</f>
        <v>534.59442699999988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451.15</v>
      </c>
      <c r="AB59" s="75">
        <f>-STOA!P59</f>
        <v>0</v>
      </c>
      <c r="AC59">
        <f t="shared" si="0"/>
        <v>18.698095722955372</v>
      </c>
      <c r="AD59">
        <f t="shared" si="1"/>
        <v>2084.3549205097911</v>
      </c>
      <c r="AE59">
        <f>'IDT-1'!F59</f>
        <v>0</v>
      </c>
      <c r="AF59" s="24"/>
      <c r="AG59">
        <f t="shared" si="2"/>
        <v>2084.3549205097911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7.2215999999999996</v>
      </c>
      <c r="E60">
        <f>GT_NG!T60</f>
        <v>12.549360773308388</v>
      </c>
      <c r="F60">
        <f>GT_Spot!T60</f>
        <v>0</v>
      </c>
      <c r="G60">
        <f>PPCL_NG!T60</f>
        <v>51.29</v>
      </c>
      <c r="H60">
        <f>PPCL_Spot!T60</f>
        <v>0</v>
      </c>
      <c r="I60">
        <f>Bawana_NG!T60</f>
        <v>-0.81727574750830567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904.64858798219097</v>
      </c>
      <c r="P60" s="36">
        <v>67.519999999999982</v>
      </c>
      <c r="Q60" s="36">
        <v>22.713863605671843</v>
      </c>
      <c r="R60" s="38">
        <v>24.2</v>
      </c>
      <c r="S60" s="38">
        <v>0</v>
      </c>
      <c r="T60" s="37">
        <f>SUMPRODUCT(LTA!J60:AN60,LTA!J$101:AN$101,LTA!J$105:AN$105)</f>
        <v>104.23</v>
      </c>
      <c r="U60" s="37">
        <f>SUMPRODUCT(LTA!J60:AN60,LTA!J$102:AN$102,LTA!J$105:AN$105)</f>
        <v>524.13464299999998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451.15</v>
      </c>
      <c r="AB60" s="75">
        <f>-STOA!P60</f>
        <v>0</v>
      </c>
      <c r="AC60">
        <f t="shared" si="0"/>
        <v>19.144637403096461</v>
      </c>
      <c r="AD60">
        <f t="shared" si="1"/>
        <v>2144.6961422105664</v>
      </c>
      <c r="AE60">
        <f>'IDT-1'!F60</f>
        <v>0</v>
      </c>
      <c r="AF60" s="24"/>
      <c r="AG60">
        <f t="shared" si="2"/>
        <v>2144.6961422105664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-5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7.2215999999999996</v>
      </c>
      <c r="E61">
        <f>GT_NG!T61</f>
        <v>12.549360773308388</v>
      </c>
      <c r="F61">
        <f>GT_Spot!T61</f>
        <v>0</v>
      </c>
      <c r="G61">
        <f>PPCL_NG!T61</f>
        <v>51.29</v>
      </c>
      <c r="H61">
        <f>PPCL_Spot!T61</f>
        <v>0</v>
      </c>
      <c r="I61">
        <f>Bawana_NG!T61</f>
        <v>-0.81727574750830567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979.3629929827249</v>
      </c>
      <c r="P61" s="36">
        <v>67.519999999999982</v>
      </c>
      <c r="Q61" s="36">
        <v>22.713863605671843</v>
      </c>
      <c r="R61" s="38">
        <v>24.2</v>
      </c>
      <c r="S61" s="38">
        <v>0</v>
      </c>
      <c r="T61" s="37">
        <f>SUMPRODUCT(LTA!J61:AN61,LTA!J$101:AN$101,LTA!J$105:AN$105)</f>
        <v>100.89</v>
      </c>
      <c r="U61" s="37">
        <f>SUMPRODUCT(LTA!J61:AN61,LTA!J$102:AN$102,LTA!J$105:AN$105)</f>
        <v>518.49797599999999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451.15</v>
      </c>
      <c r="AB61" s="75">
        <f>-STOA!P61</f>
        <v>0</v>
      </c>
      <c r="AC61">
        <f t="shared" si="0"/>
        <v>19.85630141033409</v>
      </c>
      <c r="AD61">
        <f t="shared" si="1"/>
        <v>2194.7222162038629</v>
      </c>
      <c r="AE61">
        <f>'IDT-1'!F61</f>
        <v>0</v>
      </c>
      <c r="AF61" s="24"/>
      <c r="AG61">
        <f t="shared" si="2"/>
        <v>2194.7222162038629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7.2215999999999996</v>
      </c>
      <c r="E62">
        <f>GT_NG!T62</f>
        <v>12.549360773308388</v>
      </c>
      <c r="F62">
        <f>GT_Spot!T62</f>
        <v>0</v>
      </c>
      <c r="G62">
        <f>PPCL_NG!T62</f>
        <v>51.29</v>
      </c>
      <c r="H62">
        <f>PPCL_Spot!T62</f>
        <v>0</v>
      </c>
      <c r="I62">
        <f>Bawana_NG!T62</f>
        <v>-0.81727574750830567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979.3629929827249</v>
      </c>
      <c r="P62" s="36">
        <v>67.519999999999982</v>
      </c>
      <c r="Q62" s="36">
        <v>22.713863605671843</v>
      </c>
      <c r="R62" s="38">
        <v>24.2</v>
      </c>
      <c r="S62" s="38">
        <v>0</v>
      </c>
      <c r="T62" s="37">
        <f>SUMPRODUCT(LTA!J62:AN62,LTA!J$101:AN$101,LTA!J$105:AN$105)</f>
        <v>94.23</v>
      </c>
      <c r="U62" s="37">
        <f>SUMPRODUCT(LTA!J62:AN62,LTA!J$102:AN$102,LTA!J$105:AN$105)</f>
        <v>512.94960800000001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451.15</v>
      </c>
      <c r="AB62" s="75">
        <f>-STOA!P62</f>
        <v>0</v>
      </c>
      <c r="AC62">
        <f t="shared" si="0"/>
        <v>19.826065221490186</v>
      </c>
      <c r="AD62">
        <f t="shared" si="1"/>
        <v>2231.4940843927066</v>
      </c>
      <c r="AE62">
        <f>'IDT-1'!F62</f>
        <v>0</v>
      </c>
      <c r="AF62" s="24"/>
      <c r="AG62">
        <f t="shared" si="2"/>
        <v>2231.4940843927066</v>
      </c>
      <c r="AI62" s="34">
        <f>PXIL!J62</f>
        <v>0</v>
      </c>
      <c r="AJ62" s="34">
        <f>PXIL!P62</f>
        <v>0</v>
      </c>
      <c r="AK62" s="34">
        <f>RTM_IEX!J62</f>
        <v>28.95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7.2215999999999996</v>
      </c>
      <c r="E63">
        <f>GT_NG!T63</f>
        <v>12.549360773308388</v>
      </c>
      <c r="F63">
        <f>GT_Spot!T63</f>
        <v>0</v>
      </c>
      <c r="G63">
        <f>PPCL_NG!T63</f>
        <v>51.29</v>
      </c>
      <c r="H63">
        <f>PPCL_Spot!T63</f>
        <v>0</v>
      </c>
      <c r="I63">
        <f>Bawana_NG!T63</f>
        <v>-0.81727574750830567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981.1953182144282</v>
      </c>
      <c r="P63" s="36">
        <v>67.519999999999982</v>
      </c>
      <c r="Q63" s="36">
        <v>22.713863605671843</v>
      </c>
      <c r="R63" s="38">
        <v>24.2</v>
      </c>
      <c r="S63" s="38">
        <v>0</v>
      </c>
      <c r="T63" s="37">
        <f>SUMPRODUCT(LTA!J63:AN63,LTA!J$101:AN$101,LTA!J$105:AN$105)</f>
        <v>80.23</v>
      </c>
      <c r="U63" s="37">
        <f>SUMPRODUCT(LTA!J63:AN63,LTA!J$102:AN$102,LTA!J$105:AN$105)</f>
        <v>508.36520199999995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452.99</v>
      </c>
      <c r="AB63" s="75">
        <f>-STOA!P63</f>
        <v>0</v>
      </c>
      <c r="AC63">
        <f t="shared" si="0"/>
        <v>20.105938474893822</v>
      </c>
      <c r="AD63">
        <f t="shared" si="1"/>
        <v>2112.3521303710063</v>
      </c>
      <c r="AE63">
        <f>'IDT-1'!F63</f>
        <v>0</v>
      </c>
      <c r="AF63" s="24"/>
      <c r="AG63">
        <f t="shared" si="2"/>
        <v>2112.3521303710063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-75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7.2215999999999996</v>
      </c>
      <c r="E64">
        <f>GT_NG!T64</f>
        <v>12.549360773308388</v>
      </c>
      <c r="F64">
        <f>GT_Spot!T64</f>
        <v>0</v>
      </c>
      <c r="G64">
        <f>PPCL_NG!T64</f>
        <v>51.23</v>
      </c>
      <c r="H64">
        <f>PPCL_Spot!T64</f>
        <v>0</v>
      </c>
      <c r="I64">
        <f>Bawana_NG!T64</f>
        <v>-0.81727574750830567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981.1953182144282</v>
      </c>
      <c r="P64" s="36">
        <v>67.519999999999982</v>
      </c>
      <c r="Q64" s="36">
        <v>22.713863605671843</v>
      </c>
      <c r="R64" s="38">
        <v>24.2</v>
      </c>
      <c r="S64" s="38">
        <v>0</v>
      </c>
      <c r="T64" s="37">
        <f>SUMPRODUCT(LTA!J64:AN64,LTA!J$101:AN$101,LTA!J$105:AN$105)</f>
        <v>76.23</v>
      </c>
      <c r="U64" s="37">
        <f>SUMPRODUCT(LTA!J64:AN64,LTA!J$102:AN$102,LTA!J$105:AN$105)</f>
        <v>502.59038399999997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452.99</v>
      </c>
      <c r="AB64" s="75">
        <f>-STOA!P64</f>
        <v>0</v>
      </c>
      <c r="AC64">
        <f t="shared" si="0"/>
        <v>20.019392076493819</v>
      </c>
      <c r="AD64">
        <f t="shared" si="1"/>
        <v>2102.6038587694061</v>
      </c>
      <c r="AE64">
        <f>'IDT-1'!F64</f>
        <v>0</v>
      </c>
      <c r="AF64" s="24"/>
      <c r="AG64">
        <f t="shared" si="2"/>
        <v>2102.6038587694061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-75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7.2215999999999996</v>
      </c>
      <c r="E65">
        <f>GT_NG!T65</f>
        <v>12.549360773308388</v>
      </c>
      <c r="F65">
        <f>GT_Spot!T65</f>
        <v>0</v>
      </c>
      <c r="G65">
        <f>PPCL_NG!T65</f>
        <v>28.032567266689306</v>
      </c>
      <c r="H65">
        <f>PPCL_Spot!T65</f>
        <v>0</v>
      </c>
      <c r="I65">
        <f>Bawana_NG!T65</f>
        <v>-0.81727574750830567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899.60521669582522</v>
      </c>
      <c r="P65" s="36">
        <v>67.519999999999982</v>
      </c>
      <c r="Q65" s="36">
        <v>22.713863605671843</v>
      </c>
      <c r="R65" s="38">
        <v>24.2</v>
      </c>
      <c r="S65" s="38">
        <v>0</v>
      </c>
      <c r="T65" s="37">
        <f>SUMPRODUCT(LTA!J65:AN65,LTA!J$101:AN$101,LTA!J$105:AN$105)</f>
        <v>72.7</v>
      </c>
      <c r="U65" s="37">
        <f>SUMPRODUCT(LTA!J65:AN65,LTA!J$102:AN$102,LTA!J$105:AN$105)</f>
        <v>497.89261299999998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452.99</v>
      </c>
      <c r="AB65" s="75">
        <f>-STOA!P65</f>
        <v>0</v>
      </c>
      <c r="AC65">
        <f t="shared" si="0"/>
        <v>19.468763766386747</v>
      </c>
      <c r="AD65">
        <f t="shared" si="1"/>
        <v>1940.1391818275999</v>
      </c>
      <c r="AE65">
        <f>'IDT-1'!F65</f>
        <v>0</v>
      </c>
      <c r="AF65" s="24"/>
      <c r="AG65">
        <f t="shared" si="2"/>
        <v>1940.1391818275999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-125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7.2215999999999996</v>
      </c>
      <c r="E66">
        <f>GT_NG!T66</f>
        <v>12.549360773308388</v>
      </c>
      <c r="F66">
        <f>GT_Spot!T66</f>
        <v>0</v>
      </c>
      <c r="G66">
        <f>PPCL_NG!T66</f>
        <v>28.032567266689306</v>
      </c>
      <c r="H66">
        <f>PPCL_Spot!T66</f>
        <v>0</v>
      </c>
      <c r="I66">
        <f>Bawana_NG!T66</f>
        <v>-0.81727574750830567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881.30735388616847</v>
      </c>
      <c r="P66" s="36">
        <v>67.519999999999982</v>
      </c>
      <c r="Q66" s="36">
        <v>22.713863605671843</v>
      </c>
      <c r="R66" s="38">
        <v>24.2</v>
      </c>
      <c r="S66" s="38">
        <v>0</v>
      </c>
      <c r="T66" s="37">
        <f>SUMPRODUCT(LTA!J66:AN66,LTA!J$101:AN$101,LTA!J$105:AN$105)</f>
        <v>69.070000000000007</v>
      </c>
      <c r="U66" s="37">
        <f>SUMPRODUCT(LTA!J66:AN66,LTA!J$102:AN$102,LTA!J$105:AN$105)</f>
        <v>492.83261799999997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452.99</v>
      </c>
      <c r="AB66" s="75">
        <f>-STOA!P66</f>
        <v>0</v>
      </c>
      <c r="AC66">
        <f t="shared" si="0"/>
        <v>19.45322380571665</v>
      </c>
      <c r="AD66">
        <f t="shared" si="1"/>
        <v>1888.1668639786128</v>
      </c>
      <c r="AE66">
        <f>'IDT-1'!F66</f>
        <v>0</v>
      </c>
      <c r="AF66" s="24"/>
      <c r="AG66">
        <f t="shared" si="2"/>
        <v>1888.1668639786128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-150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7.2215999999999996</v>
      </c>
      <c r="E67">
        <f>GT_NG!T67</f>
        <v>12.546658602963412</v>
      </c>
      <c r="F67">
        <f>GT_Spot!T67</f>
        <v>0</v>
      </c>
      <c r="G67">
        <f>PPCL_NG!T67</f>
        <v>28.032567266689306</v>
      </c>
      <c r="H67">
        <f>PPCL_Spot!T67</f>
        <v>0</v>
      </c>
      <c r="I67">
        <f>Bawana_NG!T67</f>
        <v>-0.81727574750830567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879.75138464158363</v>
      </c>
      <c r="P67" s="36">
        <v>67.519999999999982</v>
      </c>
      <c r="Q67" s="36">
        <v>22.916904376012969</v>
      </c>
      <c r="R67" s="38">
        <v>24.2</v>
      </c>
      <c r="S67" s="38">
        <v>0</v>
      </c>
      <c r="T67" s="37">
        <f>SUMPRODUCT(LTA!J67:AN67,LTA!J$101:AN$101,LTA!J$105:AN$105)</f>
        <v>62.370000000000005</v>
      </c>
      <c r="U67" s="37">
        <f>SUMPRODUCT(LTA!J67:AN67,LTA!J$102:AN$102,LTA!J$105:AN$105)</f>
        <v>487.64456699999994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452.99</v>
      </c>
      <c r="AB67" s="75">
        <f>-STOA!P67</f>
        <v>0</v>
      </c>
      <c r="AC67">
        <f t="shared" si="0"/>
        <v>19.114726219189386</v>
      </c>
      <c r="AD67">
        <f t="shared" si="1"/>
        <v>1900.2616799205514</v>
      </c>
      <c r="AE67">
        <f>'IDT-1'!F67</f>
        <v>0</v>
      </c>
      <c r="AF67" s="24"/>
      <c r="AG67">
        <f t="shared" si="2"/>
        <v>1900.2616799205514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-125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7.2215999999999996</v>
      </c>
      <c r="E68">
        <f>GT_NG!T68</f>
        <v>12.546658602963412</v>
      </c>
      <c r="F68">
        <f>GT_Spot!T68</f>
        <v>0</v>
      </c>
      <c r="G68">
        <f>PPCL_NG!T68</f>
        <v>29.137990483414939</v>
      </c>
      <c r="H68">
        <f>PPCL_Spot!T68</f>
        <v>0</v>
      </c>
      <c r="I68">
        <f>Bawana_NG!T68</f>
        <v>-0.81727574750830567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881.45291199242843</v>
      </c>
      <c r="P68" s="36">
        <v>67.519999999999982</v>
      </c>
      <c r="Q68" s="36">
        <v>23.53</v>
      </c>
      <c r="R68" s="38">
        <v>24.2</v>
      </c>
      <c r="S68" s="38">
        <v>0</v>
      </c>
      <c r="T68" s="37">
        <f>SUMPRODUCT(LTA!J68:AN68,LTA!J$101:AN$101,LTA!J$105:AN$105)</f>
        <v>58.5</v>
      </c>
      <c r="U68" s="37">
        <f>SUMPRODUCT(LTA!J68:AN68,LTA!J$102:AN$102,LTA!J$105:AN$105)</f>
        <v>482.81356299999993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452.99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19.245816340918996</v>
      </c>
      <c r="AD68">
        <f t="shared" ref="AD68:AD98" si="4">SUM(B68:AB68,AI68:AR68)-AC68</f>
        <v>1874.8496319903793</v>
      </c>
      <c r="AE68">
        <f>'IDT-1'!F68</f>
        <v>0</v>
      </c>
      <c r="AF68" s="24"/>
      <c r="AG68">
        <f t="shared" ref="AG68:AG98" si="5">SUM(AD68:AF68)</f>
        <v>1874.8496319903793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-145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7.2215999999999996</v>
      </c>
      <c r="E69">
        <f>GT_NG!T69</f>
        <v>12.546658602963412</v>
      </c>
      <c r="F69">
        <f>GT_Spot!T69</f>
        <v>0</v>
      </c>
      <c r="G69">
        <f>PPCL_NG!T69</f>
        <v>29.137990483414939</v>
      </c>
      <c r="H69">
        <f>PPCL_Spot!T69</f>
        <v>0</v>
      </c>
      <c r="I69">
        <f>Bawana_NG!T69</f>
        <v>-0.81727574750830567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878.61658245291653</v>
      </c>
      <c r="P69" s="36">
        <v>67.519999999999982</v>
      </c>
      <c r="Q69" s="36">
        <v>22.71</v>
      </c>
      <c r="R69" s="38">
        <v>24.117528941706791</v>
      </c>
      <c r="S69" s="38">
        <v>0</v>
      </c>
      <c r="T69" s="37">
        <f>SUMPRODUCT(LTA!J69:AN69,LTA!J$101:AN$101,LTA!J$105:AN$105)</f>
        <v>55.940000000000005</v>
      </c>
      <c r="U69" s="37">
        <f>SUMPRODUCT(LTA!J69:AN69,LTA!J$102:AN$102,LTA!J$105:AN$105)</f>
        <v>477.13738199999995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452.99</v>
      </c>
      <c r="AB69" s="75">
        <f>-STOA!P69</f>
        <v>0</v>
      </c>
      <c r="AC69">
        <f t="shared" si="3"/>
        <v>19.184827140469288</v>
      </c>
      <c r="AD69">
        <f t="shared" si="4"/>
        <v>1857.935639593024</v>
      </c>
      <c r="AE69">
        <f>'IDT-1'!F69</f>
        <v>0</v>
      </c>
      <c r="AF69" s="24"/>
      <c r="AG69">
        <f t="shared" si="5"/>
        <v>1857.935639593024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-150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7.2215999999999996</v>
      </c>
      <c r="E70">
        <f>GT_NG!T70</f>
        <v>12.546658602963412</v>
      </c>
      <c r="F70">
        <f>GT_Spot!T70</f>
        <v>0</v>
      </c>
      <c r="G70">
        <f>PPCL_NG!T70</f>
        <v>29.137990483414939</v>
      </c>
      <c r="H70">
        <f>PPCL_Spot!T70</f>
        <v>0</v>
      </c>
      <c r="I70">
        <f>Bawana_NG!T70</f>
        <v>-0.81727574750830567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880.22679241692708</v>
      </c>
      <c r="P70" s="36">
        <v>67.519999999999982</v>
      </c>
      <c r="Q70" s="36">
        <v>22.71</v>
      </c>
      <c r="R70" s="38">
        <v>22.25</v>
      </c>
      <c r="S70" s="38">
        <v>0</v>
      </c>
      <c r="T70" s="37">
        <f>SUMPRODUCT(LTA!J70:AN70,LTA!J$101:AN$101,LTA!J$105:AN$105)</f>
        <v>45.82</v>
      </c>
      <c r="U70" s="37">
        <f>SUMPRODUCT(LTA!J70:AN70,LTA!J$102:AN$102,LTA!J$105:AN$105)</f>
        <v>470.94359399999996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452.99</v>
      </c>
      <c r="AB70" s="75">
        <f>-STOA!P70</f>
        <v>0</v>
      </c>
      <c r="AC70">
        <f t="shared" si="3"/>
        <v>18.905829486232633</v>
      </c>
      <c r="AD70">
        <f t="shared" si="4"/>
        <v>1856.6435302695645</v>
      </c>
      <c r="AE70">
        <f>'IDT-1'!F70</f>
        <v>0</v>
      </c>
      <c r="AF70" s="24"/>
      <c r="AG70">
        <f t="shared" si="5"/>
        <v>1856.6435302695645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-135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6.7100700000000009</v>
      </c>
      <c r="E71">
        <f>GT_NG!T71</f>
        <v>12.546658602963412</v>
      </c>
      <c r="F71">
        <f>GT_Spot!T71</f>
        <v>0</v>
      </c>
      <c r="G71">
        <f>PPCL_NG!T71</f>
        <v>29.137990483414939</v>
      </c>
      <c r="H71">
        <f>PPCL_Spot!T71</f>
        <v>0</v>
      </c>
      <c r="I71">
        <f>Bawana_NG!T71</f>
        <v>-0.81727574750830567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883.07031758396693</v>
      </c>
      <c r="P71" s="36">
        <v>67.519999999999982</v>
      </c>
      <c r="Q71" s="36">
        <v>22.720000000000002</v>
      </c>
      <c r="R71" s="38">
        <v>20.94</v>
      </c>
      <c r="S71" s="38">
        <v>0</v>
      </c>
      <c r="T71" s="37">
        <f>SUMPRODUCT(LTA!J71:AN71,LTA!J$101:AN$101,LTA!J$105:AN$105)</f>
        <v>36.28</v>
      </c>
      <c r="U71" s="37">
        <f>SUMPRODUCT(LTA!J71:AN71,LTA!J$102:AN$102,LTA!J$105:AN$105)</f>
        <v>465.14619799999997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452.99</v>
      </c>
      <c r="AB71" s="75">
        <f>-STOA!P71</f>
        <v>0</v>
      </c>
      <c r="AC71">
        <f t="shared" si="3"/>
        <v>18.913113871735511</v>
      </c>
      <c r="AD71">
        <f t="shared" si="4"/>
        <v>1827.3308450511013</v>
      </c>
      <c r="AE71">
        <f>'IDT-1'!F71</f>
        <v>0</v>
      </c>
      <c r="AF71" s="24"/>
      <c r="AG71">
        <f t="shared" si="5"/>
        <v>1827.3308450511013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-150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7.0711500000000003</v>
      </c>
      <c r="E72">
        <f>GT_NG!T72</f>
        <v>12.546658602963412</v>
      </c>
      <c r="F72">
        <f>GT_Spot!T72</f>
        <v>0</v>
      </c>
      <c r="G72">
        <f>PPCL_NG!T72</f>
        <v>29.36</v>
      </c>
      <c r="H72">
        <f>PPCL_Spot!T72</f>
        <v>0</v>
      </c>
      <c r="I72">
        <f>Bawana_NG!T72</f>
        <v>-0.81727574750830567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903.94200933524303</v>
      </c>
      <c r="P72" s="36">
        <v>67.519999999999982</v>
      </c>
      <c r="Q72" s="36">
        <v>22.720000000000002</v>
      </c>
      <c r="R72" s="38">
        <v>19.559999999999999</v>
      </c>
      <c r="S72" s="38">
        <v>0</v>
      </c>
      <c r="T72" s="37">
        <f>SUMPRODUCT(LTA!J72:AN72,LTA!J$101:AN$101,LTA!J$105:AN$105)</f>
        <v>32.14</v>
      </c>
      <c r="U72" s="37">
        <f>SUMPRODUCT(LTA!J72:AN72,LTA!J$102:AN$102,LTA!J$105:AN$105)</f>
        <v>460.17620299999993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452.99</v>
      </c>
      <c r="AB72" s="75">
        <f>-STOA!P72</f>
        <v>0</v>
      </c>
      <c r="AC72">
        <f t="shared" si="3"/>
        <v>19.009603990892693</v>
      </c>
      <c r="AD72">
        <f t="shared" si="4"/>
        <v>1838.1991411998056</v>
      </c>
      <c r="AE72">
        <f>'IDT-1'!F72</f>
        <v>0</v>
      </c>
      <c r="AF72" s="24"/>
      <c r="AG72">
        <f t="shared" si="5"/>
        <v>1838.1991411998056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-150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7.0711500000000003</v>
      </c>
      <c r="E73">
        <f>GT_NG!T73</f>
        <v>12.546658602963412</v>
      </c>
      <c r="F73">
        <f>GT_Spot!T73</f>
        <v>0</v>
      </c>
      <c r="G73">
        <f>PPCL_NG!T73</f>
        <v>29.192013242292578</v>
      </c>
      <c r="H73">
        <f>PPCL_Spot!T73</f>
        <v>0</v>
      </c>
      <c r="I73">
        <f>Bawana_NG!T73</f>
        <v>-0.81727574750830567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893.72306636517635</v>
      </c>
      <c r="P73" s="36">
        <v>67.519999999999982</v>
      </c>
      <c r="Q73" s="36">
        <v>22.720000000000002</v>
      </c>
      <c r="R73" s="38">
        <v>15.63</v>
      </c>
      <c r="S73" s="38">
        <v>0</v>
      </c>
      <c r="T73" s="37">
        <f>SUMPRODUCT(LTA!J73:AN73,LTA!J$101:AN$101,LTA!J$105:AN$105)</f>
        <v>21.529999999999998</v>
      </c>
      <c r="U73" s="37">
        <f>SUMPRODUCT(LTA!J73:AN73,LTA!J$102:AN$102,LTA!J$105:AN$105)</f>
        <v>455.40041299999996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452.99</v>
      </c>
      <c r="AB73" s="75">
        <f>-STOA!P73</f>
        <v>0</v>
      </c>
      <c r="AC73">
        <f t="shared" si="3"/>
        <v>18.748220057288279</v>
      </c>
      <c r="AD73">
        <f t="shared" si="4"/>
        <v>1808.7578054056357</v>
      </c>
      <c r="AE73">
        <f>'IDT-1'!F73</f>
        <v>0</v>
      </c>
      <c r="AF73" s="24"/>
      <c r="AG73">
        <f t="shared" si="5"/>
        <v>1808.7578054056357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-150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7.0711500000000003</v>
      </c>
      <c r="E74">
        <f>GT_NG!T74</f>
        <v>12.546658602963412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-0.81727574750830567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857.26146453990714</v>
      </c>
      <c r="P74" s="36">
        <v>67.519999999999982</v>
      </c>
      <c r="Q74" s="36">
        <v>22.720000000000002</v>
      </c>
      <c r="R74" s="38">
        <v>10.6</v>
      </c>
      <c r="S74" s="38">
        <v>0</v>
      </c>
      <c r="T74" s="37">
        <f>SUMPRODUCT(LTA!J74:AN74,LTA!J$101:AN$101,LTA!J$105:AN$105)</f>
        <v>17.32</v>
      </c>
      <c r="U74" s="37">
        <f>SUMPRODUCT(LTA!J74:AN74,LTA!J$102:AN$102,LTA!J$105:AN$105)</f>
        <v>451.475146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452.99</v>
      </c>
      <c r="AB74" s="75">
        <f>-STOA!P74</f>
        <v>0</v>
      </c>
      <c r="AC74">
        <f t="shared" si="3"/>
        <v>17.874707518983971</v>
      </c>
      <c r="AD74">
        <f t="shared" si="4"/>
        <v>1810.8124358763782</v>
      </c>
      <c r="AE74">
        <f>'IDT-1'!F74</f>
        <v>0</v>
      </c>
      <c r="AF74" s="24"/>
      <c r="AG74">
        <f t="shared" si="5"/>
        <v>1810.8124358763782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-100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7.0711500000000003</v>
      </c>
      <c r="E75">
        <f>GT_NG!T75</f>
        <v>15.007796917497735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-0.81727574750830567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794.18543579166487</v>
      </c>
      <c r="P75" s="36">
        <v>67.519999999999982</v>
      </c>
      <c r="Q75" s="36">
        <v>22.716519074613146</v>
      </c>
      <c r="R75" s="38">
        <v>0</v>
      </c>
      <c r="S75" s="38">
        <v>0</v>
      </c>
      <c r="T75" s="37">
        <f>SUMPRODUCT(LTA!J75:AN75,LTA!J$101:AN$101,LTA!J$105:AN$105)</f>
        <v>13.219999999999999</v>
      </c>
      <c r="U75" s="37">
        <f>SUMPRODUCT(LTA!J75:AN75,LTA!J$102:AN$102,LTA!J$105:AN$105)</f>
        <v>448.44335499999994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452.99</v>
      </c>
      <c r="AB75" s="75">
        <f>-STOA!P75</f>
        <v>0</v>
      </c>
      <c r="AC75">
        <f t="shared" si="3"/>
        <v>17.80669501677761</v>
      </c>
      <c r="AD75">
        <f t="shared" si="4"/>
        <v>1662.5302860194897</v>
      </c>
      <c r="AE75">
        <f>'IDT-1'!F75</f>
        <v>0</v>
      </c>
      <c r="AF75" s="24"/>
      <c r="AG75">
        <f t="shared" si="5"/>
        <v>1662.5302860194897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-170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7.0711500000000003</v>
      </c>
      <c r="E76">
        <f>GT_NG!T76</f>
        <v>15.007796917497735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-0.81727574750830567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788.02574579843645</v>
      </c>
      <c r="P76" s="36">
        <v>67.519999999999982</v>
      </c>
      <c r="Q76" s="36">
        <v>22.716519074613146</v>
      </c>
      <c r="R76" s="38">
        <v>0</v>
      </c>
      <c r="S76" s="38">
        <v>0</v>
      </c>
      <c r="T76" s="37">
        <f>SUMPRODUCT(LTA!J76:AN76,LTA!J$101:AN$101,LTA!J$105:AN$105)</f>
        <v>9.1999999999999993</v>
      </c>
      <c r="U76" s="37">
        <f>SUMPRODUCT(LTA!J76:AN76,LTA!J$102:AN$102,LTA!J$105:AN$105)</f>
        <v>445.36621799999995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452.99</v>
      </c>
      <c r="AB76" s="75">
        <f>-STOA!P76</f>
        <v>0</v>
      </c>
      <c r="AC76">
        <f t="shared" si="3"/>
        <v>17.690034939237201</v>
      </c>
      <c r="AD76">
        <f t="shared" si="4"/>
        <v>1649.3901191038019</v>
      </c>
      <c r="AE76">
        <f>'IDT-1'!F76</f>
        <v>0</v>
      </c>
      <c r="AF76" s="24"/>
      <c r="AG76">
        <f t="shared" si="5"/>
        <v>1649.3901191038019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-170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7.0711500000000003</v>
      </c>
      <c r="E77">
        <f>GT_NG!T77</f>
        <v>15.007796917497735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-0.81727574750830567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770.89072412928419</v>
      </c>
      <c r="P77" s="36">
        <v>67.519999999999982</v>
      </c>
      <c r="Q77" s="36">
        <v>22.713863605671843</v>
      </c>
      <c r="R77" s="38">
        <v>0</v>
      </c>
      <c r="S77" s="38">
        <v>0</v>
      </c>
      <c r="T77" s="37">
        <f>SUMPRODUCT(LTA!J77:AN77,LTA!J$101:AN$101,LTA!J$105:AN$105)</f>
        <v>6.83</v>
      </c>
      <c r="U77" s="37">
        <f>SUMPRODUCT(LTA!J77:AN77,LTA!J$102:AN$102,LTA!J$105:AN$105)</f>
        <v>442.68543599999998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452.99</v>
      </c>
      <c r="AB77" s="75">
        <f>-STOA!P77</f>
        <v>0</v>
      </c>
      <c r="AC77">
        <f t="shared" si="3"/>
        <v>17.139651397934159</v>
      </c>
      <c r="AD77">
        <f t="shared" si="4"/>
        <v>1667.7520435070114</v>
      </c>
      <c r="AE77">
        <f>'IDT-1'!F77</f>
        <v>0</v>
      </c>
      <c r="AF77" s="24"/>
      <c r="AG77">
        <f t="shared" si="5"/>
        <v>1667.7520435070114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-130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7.0711500000000003</v>
      </c>
      <c r="E78">
        <f>GT_NG!T78</f>
        <v>15.007796917497735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-0.81727574750830567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851.50349590799999</v>
      </c>
      <c r="P78" s="36">
        <v>67.519999999999982</v>
      </c>
      <c r="Q78" s="36">
        <v>22.713863605671843</v>
      </c>
      <c r="R78" s="38">
        <v>0</v>
      </c>
      <c r="S78" s="38">
        <v>0</v>
      </c>
      <c r="T78" s="37">
        <f>SUMPRODUCT(LTA!J78:AN78,LTA!J$101:AN$101,LTA!J$105:AN$105)</f>
        <v>4.5600000000000005</v>
      </c>
      <c r="U78" s="37">
        <f>SUMPRODUCT(LTA!J78:AN78,LTA!J$102:AN$102,LTA!J$105:AN$105)</f>
        <v>441.05525099999994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-103.08</v>
      </c>
      <c r="AA78" s="75">
        <f>STOA!J78</f>
        <v>452.99</v>
      </c>
      <c r="AB78" s="75">
        <f>-STOA!P78</f>
        <v>0</v>
      </c>
      <c r="AC78">
        <f t="shared" si="3"/>
        <v>18.729879546574754</v>
      </c>
      <c r="AD78">
        <f t="shared" si="4"/>
        <v>1639.7944021370865</v>
      </c>
      <c r="AE78">
        <f>'IDT-1'!F78</f>
        <v>0</v>
      </c>
      <c r="AF78" s="24"/>
      <c r="AG78">
        <f t="shared" si="5"/>
        <v>1639.7944021370865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-130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7.2215999999999996</v>
      </c>
      <c r="E79">
        <f>GT_NG!T79</f>
        <v>15.007796917497735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-0.81727574750830567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947.69426662901537</v>
      </c>
      <c r="P79" s="36">
        <v>67.519999999999982</v>
      </c>
      <c r="Q79" s="36">
        <v>22.713863605671843</v>
      </c>
      <c r="R79" s="38">
        <v>0</v>
      </c>
      <c r="S79" s="38">
        <v>0</v>
      </c>
      <c r="T79" s="37">
        <f>SUMPRODUCT(LTA!J79:AN79,LTA!J$101:AN$101,LTA!J$105:AN$105)</f>
        <v>2.3199999999999998</v>
      </c>
      <c r="U79" s="37">
        <f>SUMPRODUCT(LTA!J79:AN79,LTA!J$102:AN$102,LTA!J$105:AN$105)</f>
        <v>440.02955099999997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-320</v>
      </c>
      <c r="AA79" s="75">
        <f>STOA!J79</f>
        <v>453.27</v>
      </c>
      <c r="AB79" s="75">
        <f>-STOA!P79</f>
        <v>0</v>
      </c>
      <c r="AC79">
        <f t="shared" si="3"/>
        <v>20.678220074036716</v>
      </c>
      <c r="AD79">
        <f t="shared" si="4"/>
        <v>1604.2815823306396</v>
      </c>
      <c r="AE79">
        <f>'IDT-1'!F79</f>
        <v>0</v>
      </c>
      <c r="AF79" s="24"/>
      <c r="AG79">
        <f t="shared" si="5"/>
        <v>1604.2815823306396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-40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7.2215999999999996</v>
      </c>
      <c r="E80">
        <f>GT_NG!T80</f>
        <v>15.007796917497735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-0.81727574750830567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958.10425789942224</v>
      </c>
      <c r="P80" s="36">
        <v>67.519999999999982</v>
      </c>
      <c r="Q80" s="36">
        <v>22.713863605671843</v>
      </c>
      <c r="R80" s="38">
        <v>0</v>
      </c>
      <c r="S80" s="38">
        <v>0</v>
      </c>
      <c r="T80" s="37">
        <f>SUMPRODUCT(LTA!J80:AN80,LTA!J$101:AN$101,LTA!J$105:AN$105)</f>
        <v>0.71000000000000008</v>
      </c>
      <c r="U80" s="37">
        <f>SUMPRODUCT(LTA!J80:AN80,LTA!J$102:AN$102,LTA!J$105:AN$105)</f>
        <v>439.59999999999997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-324</v>
      </c>
      <c r="AA80" s="75">
        <f>STOA!J80</f>
        <v>453.27</v>
      </c>
      <c r="AB80" s="75">
        <f>-STOA!P80</f>
        <v>0</v>
      </c>
      <c r="AC80">
        <f t="shared" si="3"/>
        <v>20.787392458505078</v>
      </c>
      <c r="AD80">
        <f t="shared" si="4"/>
        <v>1608.5428502165782</v>
      </c>
      <c r="AE80">
        <f>'IDT-1'!F80</f>
        <v>0</v>
      </c>
      <c r="AF80" s="24"/>
      <c r="AG80">
        <f t="shared" si="5"/>
        <v>1608.5428502165782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-40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7.2215999999999996</v>
      </c>
      <c r="E81">
        <f>GT_NG!T81</f>
        <v>15.007796917497735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-0.81727574750830567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958.2543708225179</v>
      </c>
      <c r="P81" s="36">
        <v>67.519999999999982</v>
      </c>
      <c r="Q81" s="36">
        <v>22.713863605671843</v>
      </c>
      <c r="R81" s="38">
        <v>0</v>
      </c>
      <c r="S81" s="38">
        <v>0</v>
      </c>
      <c r="T81" s="37">
        <f>SUMPRODUCT(LTA!J81:AN81,LTA!J$101:AN$101,LTA!J$105:AN$105)</f>
        <v>1</v>
      </c>
      <c r="U81" s="37">
        <f>SUMPRODUCT(LTA!J81:AN81,LTA!J$102:AN$102,LTA!J$105:AN$105)</f>
        <v>439.76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-307</v>
      </c>
      <c r="AA81" s="75">
        <f>STOA!J81</f>
        <v>453.27</v>
      </c>
      <c r="AB81" s="75">
        <f>-STOA!P81</f>
        <v>0</v>
      </c>
      <c r="AC81">
        <f t="shared" si="3"/>
        <v>20.464182733907094</v>
      </c>
      <c r="AD81">
        <f t="shared" si="4"/>
        <v>1646.466172864272</v>
      </c>
      <c r="AE81">
        <f>'IDT-1'!F81</f>
        <v>0</v>
      </c>
      <c r="AF81" s="24"/>
      <c r="AG81">
        <f t="shared" si="5"/>
        <v>1646.466172864272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7.2215999999999996</v>
      </c>
      <c r="E82">
        <f>GT_NG!T82</f>
        <v>15.007796917497735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-0.81727574750830567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958.25438675078897</v>
      </c>
      <c r="P82" s="36">
        <v>67.519999999999982</v>
      </c>
      <c r="Q82" s="36">
        <v>22.713863605671843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442.03999999999996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-295</v>
      </c>
      <c r="AA82" s="75">
        <f>STOA!J82</f>
        <v>453.27</v>
      </c>
      <c r="AB82" s="75">
        <f>-STOA!P82</f>
        <v>0</v>
      </c>
      <c r="AC82">
        <f t="shared" si="3"/>
        <v>20.368909343809534</v>
      </c>
      <c r="AD82">
        <f t="shared" si="4"/>
        <v>1659.8414621826405</v>
      </c>
      <c r="AE82">
        <f>'IDT-1'!F82</f>
        <v>0</v>
      </c>
      <c r="AF82" s="24"/>
      <c r="AG82">
        <f t="shared" si="5"/>
        <v>1659.8414621826405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7.2215999999999996</v>
      </c>
      <c r="E83">
        <f>GT_NG!T83</f>
        <v>15.007796917497735</v>
      </c>
      <c r="F83">
        <f>GT_Spot!T83</f>
        <v>0</v>
      </c>
      <c r="G83">
        <f>PPCL_NG!T83</f>
        <v>30.002000133342221</v>
      </c>
      <c r="H83">
        <f>PPCL_Spot!T83</f>
        <v>0</v>
      </c>
      <c r="I83">
        <f>Bawana_NG!T83</f>
        <v>-0.81727574750830567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948.5676641783657</v>
      </c>
      <c r="P83" s="36">
        <v>67.519999999999982</v>
      </c>
      <c r="Q83" s="36">
        <v>22.713863605671843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442.00999999999993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-288</v>
      </c>
      <c r="AA83" s="75">
        <f>STOA!J83</f>
        <v>453.45000000000005</v>
      </c>
      <c r="AB83" s="75">
        <f>-STOA!P83</f>
        <v>0</v>
      </c>
      <c r="AC83">
        <f t="shared" si="3"/>
        <v>20.045294343246351</v>
      </c>
      <c r="AD83">
        <f t="shared" si="4"/>
        <v>1677.630354744123</v>
      </c>
      <c r="AE83">
        <f>'IDT-1'!F83</f>
        <v>0</v>
      </c>
      <c r="AF83" s="24"/>
      <c r="AG83">
        <f t="shared" si="5"/>
        <v>1677.630354744123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7.2215999999999996</v>
      </c>
      <c r="E84">
        <f>GT_NG!T84</f>
        <v>15.007796917497735</v>
      </c>
      <c r="F84">
        <f>GT_Spot!T84</f>
        <v>0</v>
      </c>
      <c r="G84">
        <f>PPCL_NG!T84</f>
        <v>30.002000133342221</v>
      </c>
      <c r="H84">
        <f>PPCL_Spot!T84</f>
        <v>0</v>
      </c>
      <c r="I84">
        <f>Bawana_NG!T84</f>
        <v>-0.81727574750830567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948.5676641783657</v>
      </c>
      <c r="P84" s="36">
        <v>67.519999999999982</v>
      </c>
      <c r="Q84" s="36">
        <v>22.713863605671843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441.92999999999995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-278</v>
      </c>
      <c r="AA84" s="75">
        <f>STOA!J84</f>
        <v>453.45000000000005</v>
      </c>
      <c r="AB84" s="75">
        <f>-STOA!P84</f>
        <v>0</v>
      </c>
      <c r="AC84">
        <f t="shared" si="3"/>
        <v>19.955809068024397</v>
      </c>
      <c r="AD84">
        <f t="shared" si="4"/>
        <v>1687.639840019345</v>
      </c>
      <c r="AE84">
        <f>'IDT-1'!F84</f>
        <v>0</v>
      </c>
      <c r="AF84" s="24"/>
      <c r="AG84">
        <f t="shared" si="5"/>
        <v>1687.639840019345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7.2215999999999996</v>
      </c>
      <c r="E85">
        <f>GT_NG!T85</f>
        <v>15.454457540042311</v>
      </c>
      <c r="F85">
        <f>GT_Spot!T85</f>
        <v>0</v>
      </c>
      <c r="G85">
        <f>PPCL_NG!T85</f>
        <v>30.002000133342221</v>
      </c>
      <c r="H85">
        <f>PPCL_Spot!T85</f>
        <v>0</v>
      </c>
      <c r="I85">
        <f>Bawana_NG!T85</f>
        <v>-0.81727574750830567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992.38057527254148</v>
      </c>
      <c r="P85" s="36">
        <v>67.519999999999982</v>
      </c>
      <c r="Q85" s="36">
        <v>22.713863605671843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441.78999999999996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-266</v>
      </c>
      <c r="AA85" s="75">
        <f>STOA!J85</f>
        <v>453.45000000000005</v>
      </c>
      <c r="AB85" s="75">
        <f>-STOA!P85</f>
        <v>0</v>
      </c>
      <c r="AC85">
        <f t="shared" si="3"/>
        <v>20.237523768865195</v>
      </c>
      <c r="AD85">
        <f t="shared" si="4"/>
        <v>1743.4776970352243</v>
      </c>
      <c r="AE85">
        <f>'IDT-1'!F85</f>
        <v>0</v>
      </c>
      <c r="AF85" s="24"/>
      <c r="AG85">
        <f t="shared" si="5"/>
        <v>1743.4776970352243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7.2215999999999996</v>
      </c>
      <c r="E86">
        <f>GT_NG!T86</f>
        <v>15.233343117111829</v>
      </c>
      <c r="F86">
        <f>GT_Spot!T86</f>
        <v>0</v>
      </c>
      <c r="G86">
        <f>PPCL_NG!T86</f>
        <v>30.002000133342221</v>
      </c>
      <c r="H86">
        <f>PPCL_Spot!T86</f>
        <v>0</v>
      </c>
      <c r="I86">
        <f>Bawana_NG!T86</f>
        <v>-0.81727574750830567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990.87836551700286</v>
      </c>
      <c r="P86" s="36">
        <v>67.519999999999982</v>
      </c>
      <c r="Q86" s="36">
        <v>22.713863605671843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442.16999999999996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-256</v>
      </c>
      <c r="AA86" s="75">
        <f>STOA!J86</f>
        <v>453.45000000000005</v>
      </c>
      <c r="AB86" s="75">
        <f>-STOA!P86</f>
        <v>0</v>
      </c>
      <c r="AC86">
        <f t="shared" si="3"/>
        <v>20.136921240872709</v>
      </c>
      <c r="AD86">
        <f t="shared" si="4"/>
        <v>1752.2349753847477</v>
      </c>
      <c r="AE86">
        <f>'IDT-1'!F86</f>
        <v>-5.766</v>
      </c>
      <c r="AF86" s="24"/>
      <c r="AG86">
        <f t="shared" si="5"/>
        <v>1746.4689753847476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7.2215999999999996</v>
      </c>
      <c r="E87">
        <f>GT_NG!T87</f>
        <v>15.233343117111829</v>
      </c>
      <c r="F87">
        <f>GT_Spot!T87</f>
        <v>0</v>
      </c>
      <c r="G87">
        <f>PPCL_NG!T87</f>
        <v>30.002000133342221</v>
      </c>
      <c r="H87">
        <f>PPCL_Spot!T87</f>
        <v>0</v>
      </c>
      <c r="I87">
        <f>Bawana_NG!T87</f>
        <v>-0.81727574750830567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992.97173196651613</v>
      </c>
      <c r="P87" s="36">
        <v>67.519999999999982</v>
      </c>
      <c r="Q87" s="36">
        <v>22.713863605671843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442.68999999999994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-235</v>
      </c>
      <c r="AA87" s="75">
        <f>STOA!J87</f>
        <v>453.63</v>
      </c>
      <c r="AB87" s="75">
        <f>-STOA!P87</f>
        <v>0</v>
      </c>
      <c r="AC87">
        <f t="shared" si="3"/>
        <v>19.975062187662328</v>
      </c>
      <c r="AD87">
        <f t="shared" si="4"/>
        <v>1776.1902008874713</v>
      </c>
      <c r="AE87">
        <f>'IDT-1'!F87</f>
        <v>-20.181999999999999</v>
      </c>
      <c r="AF87" s="24"/>
      <c r="AG87">
        <f t="shared" si="5"/>
        <v>1756.0082008874713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7.2215999999999996</v>
      </c>
      <c r="E88">
        <f>GT_NG!T88</f>
        <v>15.233343117111829</v>
      </c>
      <c r="F88">
        <f>GT_Spot!T88</f>
        <v>0</v>
      </c>
      <c r="G88">
        <f>PPCL_NG!T88</f>
        <v>30.002000133342221</v>
      </c>
      <c r="H88">
        <f>PPCL_Spot!T88</f>
        <v>0</v>
      </c>
      <c r="I88">
        <f>Bawana_NG!T88</f>
        <v>-0.81727574750830567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992.97173196651613</v>
      </c>
      <c r="P88" s="36">
        <v>67.519999999999982</v>
      </c>
      <c r="Q88" s="36">
        <v>22.713863605671843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442.29999999999995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-192</v>
      </c>
      <c r="AA88" s="75">
        <f>STOA!J88</f>
        <v>453.63</v>
      </c>
      <c r="AB88" s="75">
        <f>-STOA!P88</f>
        <v>0</v>
      </c>
      <c r="AC88">
        <f t="shared" si="3"/>
        <v>19.589870704207929</v>
      </c>
      <c r="AD88">
        <f t="shared" si="4"/>
        <v>1819.1853923709259</v>
      </c>
      <c r="AE88">
        <f>'IDT-1'!F88</f>
        <v>-29.984999999999999</v>
      </c>
      <c r="AF88" s="24"/>
      <c r="AG88">
        <f t="shared" si="5"/>
        <v>1789.200392370926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7.2215999999999996</v>
      </c>
      <c r="E89">
        <f>GT_NG!T89</f>
        <v>15.233343117111829</v>
      </c>
      <c r="F89">
        <f>GT_Spot!T89</f>
        <v>0</v>
      </c>
      <c r="G89">
        <f>PPCL_NG!T89</f>
        <v>30.002000133342221</v>
      </c>
      <c r="H89">
        <f>PPCL_Spot!T89</f>
        <v>0</v>
      </c>
      <c r="I89">
        <f>Bawana_NG!T89</f>
        <v>-0.81727574750830567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992.84476712135734</v>
      </c>
      <c r="P89" s="36">
        <v>67.519999999999982</v>
      </c>
      <c r="Q89" s="36">
        <v>22.713863605671843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437.16999999999996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-117</v>
      </c>
      <c r="AA89" s="75">
        <f>STOA!J89</f>
        <v>453.63</v>
      </c>
      <c r="AB89" s="75">
        <f>-STOA!P89</f>
        <v>0</v>
      </c>
      <c r="AC89">
        <f t="shared" si="3"/>
        <v>18.877749849405884</v>
      </c>
      <c r="AD89">
        <f t="shared" si="4"/>
        <v>1889.6405483805688</v>
      </c>
      <c r="AE89">
        <f>'IDT-1'!F89</f>
        <v>-71</v>
      </c>
      <c r="AF89" s="24"/>
      <c r="AG89">
        <f t="shared" si="5"/>
        <v>1818.6405483805688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7.6729499999999993</v>
      </c>
      <c r="E90">
        <f>GT_NG!T90</f>
        <v>15.233343117111829</v>
      </c>
      <c r="F90">
        <f>GT_Spot!T90</f>
        <v>0</v>
      </c>
      <c r="G90">
        <f>PPCL_NG!T90</f>
        <v>30.002000133342221</v>
      </c>
      <c r="H90">
        <f>PPCL_Spot!T90</f>
        <v>0</v>
      </c>
      <c r="I90">
        <f>Bawana_NG!T90</f>
        <v>-0.81727574750830567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996.43010753925682</v>
      </c>
      <c r="P90" s="36">
        <v>67.519999999999982</v>
      </c>
      <c r="Q90" s="36">
        <v>22.713863605671843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437.32999999999993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-31</v>
      </c>
      <c r="AA90" s="75">
        <f>STOA!J90</f>
        <v>453.63</v>
      </c>
      <c r="AB90" s="75">
        <f>-STOA!P90</f>
        <v>0</v>
      </c>
      <c r="AC90">
        <f t="shared" si="3"/>
        <v>18.239943033396557</v>
      </c>
      <c r="AD90">
        <f t="shared" si="4"/>
        <v>1970.4750456144777</v>
      </c>
      <c r="AE90">
        <f>'IDT-1'!F90</f>
        <v>-115</v>
      </c>
      <c r="AF90" s="24"/>
      <c r="AG90">
        <f t="shared" si="5"/>
        <v>1855.4750456144777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7.6729499999999993</v>
      </c>
      <c r="E91">
        <f>GT_NG!T91</f>
        <v>15.233343117111829</v>
      </c>
      <c r="F91">
        <f>GT_Spot!T91</f>
        <v>0</v>
      </c>
      <c r="G91">
        <f>PPCL_NG!T91</f>
        <v>30.002000133342221</v>
      </c>
      <c r="H91">
        <f>PPCL_Spot!T91</f>
        <v>0</v>
      </c>
      <c r="I91">
        <f>Bawana_NG!T91</f>
        <v>-0.81727574750830567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996.08977767309045</v>
      </c>
      <c r="P91" s="36">
        <v>67.519999999999982</v>
      </c>
      <c r="Q91" s="36">
        <v>22.713863605671843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437.34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-118</v>
      </c>
      <c r="AA91" s="75">
        <f>STOA!J91</f>
        <v>453.82000000000005</v>
      </c>
      <c r="AB91" s="75">
        <f>-STOA!P91</f>
        <v>0</v>
      </c>
      <c r="AC91">
        <f t="shared" si="3"/>
        <v>19.055495862616254</v>
      </c>
      <c r="AD91">
        <f t="shared" si="4"/>
        <v>1877.5191629190917</v>
      </c>
      <c r="AE91">
        <f>'IDT-1'!F91</f>
        <v>0</v>
      </c>
      <c r="AF91" s="24"/>
      <c r="AG91">
        <f t="shared" si="5"/>
        <v>1877.5191629190917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-15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7.6729499999999993</v>
      </c>
      <c r="E92">
        <f>GT_NG!T92</f>
        <v>15.233343117111829</v>
      </c>
      <c r="F92">
        <f>GT_Spot!T92</f>
        <v>0</v>
      </c>
      <c r="G92">
        <f>PPCL_NG!T92</f>
        <v>30.002000133342221</v>
      </c>
      <c r="H92">
        <f>PPCL_Spot!T92</f>
        <v>0</v>
      </c>
      <c r="I92">
        <f>Bawana_NG!T92</f>
        <v>-0.81727574750830567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996.08977767309045</v>
      </c>
      <c r="P92" s="36">
        <v>67.519999999999982</v>
      </c>
      <c r="Q92" s="36">
        <v>22.713863605671843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439.89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-68</v>
      </c>
      <c r="AA92" s="75">
        <f>STOA!J92</f>
        <v>453.82000000000005</v>
      </c>
      <c r="AB92" s="75">
        <f>-STOA!P92</f>
        <v>0</v>
      </c>
      <c r="AC92">
        <f t="shared" si="3"/>
        <v>18.527491956240148</v>
      </c>
      <c r="AD92">
        <f t="shared" si="4"/>
        <v>1942.5971668254681</v>
      </c>
      <c r="AE92">
        <f>'IDT-1'!F92</f>
        <v>-18.452000000000002</v>
      </c>
      <c r="AF92" s="24"/>
      <c r="AG92">
        <f t="shared" si="5"/>
        <v>1924.1451668254681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7.6729499999999993</v>
      </c>
      <c r="E93">
        <f>GT_NG!T93</f>
        <v>15.233343117111829</v>
      </c>
      <c r="F93">
        <f>GT_Spot!T93</f>
        <v>0</v>
      </c>
      <c r="G93">
        <f>PPCL_NG!T93</f>
        <v>30.002000133342221</v>
      </c>
      <c r="H93">
        <f>PPCL_Spot!T93</f>
        <v>0</v>
      </c>
      <c r="I93">
        <f>Bawana_NG!T93</f>
        <v>-0.81727574750830567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996.08977767309045</v>
      </c>
      <c r="P93" s="36">
        <v>67.519999999999982</v>
      </c>
      <c r="Q93" s="36">
        <v>22.713863605671843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440.04999999999995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453.82000000000005</v>
      </c>
      <c r="AB93" s="75">
        <f>-STOA!P93</f>
        <v>0</v>
      </c>
      <c r="AC93">
        <f t="shared" si="3"/>
        <v>18.520021828717951</v>
      </c>
      <c r="AD93">
        <f t="shared" si="4"/>
        <v>1943.76463695299</v>
      </c>
      <c r="AE93">
        <f>'IDT-1'!F93</f>
        <v>-53.024999999999999</v>
      </c>
      <c r="AF93" s="24"/>
      <c r="AG93">
        <f t="shared" si="5"/>
        <v>1890.7396369529899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7.6729499999999993</v>
      </c>
      <c r="E94">
        <f>GT_NG!T94</f>
        <v>15.233343117111829</v>
      </c>
      <c r="F94">
        <f>GT_Spot!T94</f>
        <v>0</v>
      </c>
      <c r="G94">
        <f>PPCL_NG!T94</f>
        <v>30.002000133342221</v>
      </c>
      <c r="H94">
        <f>PPCL_Spot!T94</f>
        <v>0</v>
      </c>
      <c r="I94">
        <f>Bawana_NG!T94</f>
        <v>-0.81727574750830567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996.08977767309045</v>
      </c>
      <c r="P94" s="36">
        <v>67.519999999999982</v>
      </c>
      <c r="Q94" s="36">
        <v>22.713863605671843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440.21999999999997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453.82000000000005</v>
      </c>
      <c r="AB94" s="75">
        <f>-STOA!P94</f>
        <v>0</v>
      </c>
      <c r="AC94">
        <f t="shared" si="3"/>
        <v>18.69908037916186</v>
      </c>
      <c r="AD94">
        <f t="shared" si="4"/>
        <v>1923.7555784025462</v>
      </c>
      <c r="AE94">
        <f>'IDT-1'!F94</f>
        <v>-36.405000000000001</v>
      </c>
      <c r="AF94" s="24"/>
      <c r="AG94">
        <f t="shared" si="5"/>
        <v>1887.3505784025463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-90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7.6729499999999993</v>
      </c>
      <c r="E95">
        <f>GT_NG!T95</f>
        <v>15.233343117111829</v>
      </c>
      <c r="F95">
        <f>GT_Spot!T95</f>
        <v>0</v>
      </c>
      <c r="G95">
        <f>PPCL_NG!T95</f>
        <v>30.002000133342221</v>
      </c>
      <c r="H95">
        <f>PPCL_Spot!T95</f>
        <v>0</v>
      </c>
      <c r="I95">
        <f>Bawana_NG!T95</f>
        <v>-0.81727574750830567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992.69065961614069</v>
      </c>
      <c r="P95" s="36">
        <v>67.519999999999982</v>
      </c>
      <c r="Q95" s="36">
        <v>22.713863605671843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440.07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453.90999999999997</v>
      </c>
      <c r="AB95" s="75">
        <f>-STOA!P95</f>
        <v>0</v>
      </c>
      <c r="AC95">
        <f t="shared" si="3"/>
        <v>18.313515039372891</v>
      </c>
      <c r="AD95">
        <f t="shared" si="4"/>
        <v>1960.682025685385</v>
      </c>
      <c r="AE95">
        <f>'IDT-1'!F95</f>
        <v>-12.454000000000001</v>
      </c>
      <c r="AF95" s="24"/>
      <c r="AG95">
        <f t="shared" si="5"/>
        <v>1948.2280256853851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-50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7.6729499999999993</v>
      </c>
      <c r="E96">
        <f>GT_NG!T96</f>
        <v>15.233343117111829</v>
      </c>
      <c r="F96">
        <f>GT_Spot!T96</f>
        <v>0</v>
      </c>
      <c r="G96">
        <f>PPCL_NG!T96</f>
        <v>30.002000133342221</v>
      </c>
      <c r="H96">
        <f>PPCL_Spot!T96</f>
        <v>0</v>
      </c>
      <c r="I96">
        <f>Bawana_NG!T96</f>
        <v>-0.81727574750830567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993.12617676591196</v>
      </c>
      <c r="P96" s="36">
        <v>67.519999999999982</v>
      </c>
      <c r="Q96" s="36">
        <v>22.713863605671843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440.04999999999995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453.90999999999997</v>
      </c>
      <c r="AB96" s="75">
        <f>-STOA!P96</f>
        <v>0</v>
      </c>
      <c r="AC96">
        <f t="shared" si="3"/>
        <v>18.40595286551283</v>
      </c>
      <c r="AD96">
        <f t="shared" si="4"/>
        <v>1951.0051050090167</v>
      </c>
      <c r="AE96">
        <f>'IDT-1'!F96</f>
        <v>-7.6829999999999998</v>
      </c>
      <c r="AF96" s="24"/>
      <c r="AG96">
        <f t="shared" si="5"/>
        <v>1943.3221050090167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-60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7.6729499999999993</v>
      </c>
      <c r="E97">
        <f>GT_NG!T97</f>
        <v>15.233343117111829</v>
      </c>
      <c r="F97">
        <f>GT_Spot!T97</f>
        <v>0</v>
      </c>
      <c r="G97">
        <f>PPCL_NG!T97</f>
        <v>30.002000133342221</v>
      </c>
      <c r="H97">
        <f>PPCL_Spot!T97</f>
        <v>0</v>
      </c>
      <c r="I97">
        <f>Bawana_NG!T97</f>
        <v>-0.81727574750830567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995.94644116936274</v>
      </c>
      <c r="P97" s="36">
        <v>67.519999999999982</v>
      </c>
      <c r="Q97" s="36">
        <v>22.713863605671843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443.39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453.90999999999997</v>
      </c>
      <c r="AB97" s="75">
        <f>-STOA!P97</f>
        <v>0</v>
      </c>
      <c r="AC97">
        <f t="shared" si="3"/>
        <v>18.460163192263199</v>
      </c>
      <c r="AD97">
        <f t="shared" si="4"/>
        <v>1957.1111590857167</v>
      </c>
      <c r="AE97">
        <f>'IDT-1'!F97</f>
        <v>-4.423</v>
      </c>
      <c r="AF97" s="24"/>
      <c r="AG97">
        <f t="shared" si="5"/>
        <v>1952.6881590857167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-60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7.6729499999999993</v>
      </c>
      <c r="E98">
        <f>GT_NG!T98</f>
        <v>15.233343117111829</v>
      </c>
      <c r="F98">
        <f>GT_Spot!T98</f>
        <v>0</v>
      </c>
      <c r="G98">
        <f>PPCL_NG!T98</f>
        <v>30.002000133342221</v>
      </c>
      <c r="H98">
        <f>PPCL_Spot!T98</f>
        <v>0</v>
      </c>
      <c r="I98">
        <f>Bawana_NG!T98</f>
        <v>-0.81727574750830567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997.59776153448138</v>
      </c>
      <c r="P98" s="36">
        <v>67.519999999999982</v>
      </c>
      <c r="Q98" s="36">
        <v>22.713863605671843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443.21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453.90999999999997</v>
      </c>
      <c r="AB98" s="75">
        <f>-STOA!P98</f>
        <v>0</v>
      </c>
      <c r="AC98">
        <f t="shared" si="3"/>
        <v>18.473110811476243</v>
      </c>
      <c r="AD98">
        <f t="shared" si="4"/>
        <v>1958.5695318316227</v>
      </c>
      <c r="AE98">
        <f>'IDT-1'!F98</f>
        <v>-10.943</v>
      </c>
      <c r="AF98" s="24"/>
      <c r="AG98">
        <f t="shared" si="5"/>
        <v>1947.6265318316227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-60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0.13501383000000008</v>
      </c>
      <c r="E99">
        <f t="shared" si="6"/>
        <v>0.32545120987876752</v>
      </c>
      <c r="F99">
        <f t="shared" si="6"/>
        <v>0</v>
      </c>
      <c r="G99">
        <f t="shared" si="6"/>
        <v>0.76772377581353923</v>
      </c>
      <c r="H99">
        <f t="shared" si="6"/>
        <v>0</v>
      </c>
      <c r="I99">
        <f t="shared" si="6"/>
        <v>-1.9614617940199315E-2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20.250952432087278</v>
      </c>
      <c r="P99" s="36">
        <f t="shared" si="6"/>
        <v>1.4465787777463506</v>
      </c>
      <c r="Q99" s="36">
        <f t="shared" si="6"/>
        <v>0.46917270502290254</v>
      </c>
      <c r="R99" s="38">
        <f>SUM(R3:R98)/4000</f>
        <v>0.2655305706868743</v>
      </c>
      <c r="S99" s="38">
        <f t="shared" si="6"/>
        <v>0</v>
      </c>
      <c r="T99" s="37">
        <f t="shared" si="6"/>
        <v>0.85196249999999984</v>
      </c>
      <c r="U99" s="37">
        <f t="shared" si="6"/>
        <v>10.55951005775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-2.3445450000000001</v>
      </c>
      <c r="AA99" s="75">
        <f t="shared" si="6"/>
        <v>10.849910000000001</v>
      </c>
      <c r="AB99" s="75">
        <f t="shared" si="6"/>
        <v>0</v>
      </c>
      <c r="AC99">
        <f t="shared" si="6"/>
        <v>0.43372933623005261</v>
      </c>
      <c r="AD99">
        <f t="shared" si="6"/>
        <v>42.456604404815437</v>
      </c>
      <c r="AE99">
        <f t="shared" si="6"/>
        <v>-0.16612499999999997</v>
      </c>
      <c r="AG99">
        <f t="shared" si="6"/>
        <v>42.29047940481545</v>
      </c>
      <c r="AI99">
        <f t="shared" si="6"/>
        <v>0</v>
      </c>
      <c r="AJ99">
        <f t="shared" si="6"/>
        <v>0</v>
      </c>
      <c r="AK99">
        <f t="shared" si="6"/>
        <v>0.1529375</v>
      </c>
      <c r="AL99">
        <f t="shared" si="6"/>
        <v>-0.82025000000000003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45111</v>
      </c>
      <c r="B1" s="214"/>
      <c r="C1" s="214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  <c r="AT1" s="154" t="s">
        <v>149</v>
      </c>
    </row>
    <row r="2" spans="1:46">
      <c r="A2" s="25" t="s">
        <v>44</v>
      </c>
      <c r="B2" s="214"/>
      <c r="C2" s="214"/>
      <c r="D2" s="221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54" t="s">
        <v>152</v>
      </c>
    </row>
    <row r="3" spans="1:46">
      <c r="A3" t="s">
        <v>45</v>
      </c>
      <c r="D3">
        <f>TWEPL!S3</f>
        <v>0.60750000000000004</v>
      </c>
      <c r="E3">
        <f>GT_NG!S3</f>
        <v>1.3730960023344037</v>
      </c>
      <c r="F3">
        <f>GT_Spot!S3</f>
        <v>0</v>
      </c>
      <c r="G3">
        <f>PPCL_NG!S3</f>
        <v>43.29</v>
      </c>
      <c r="H3">
        <f>PPCL_Spot!S3</f>
        <v>0</v>
      </c>
      <c r="I3">
        <f>Bawana_NG!S3</f>
        <v>-0.26910299003322263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62.75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69.52</v>
      </c>
      <c r="AB3" s="75">
        <f>-STOA!Q3</f>
        <v>0</v>
      </c>
      <c r="AC3">
        <f>SUMIF(B3:AB3,"&gt;0")*$AC$2-SUMIF(B3:AB3,"&lt;0")*($AC$2/(1-$AC$2))+SUMIF(AI3:AR3,"&gt;0")*$AC$2-SUMIF(AI3:AR3,"&lt;0")*($AC$2/(1-$AC$2))</f>
        <v>1.5647463754826618</v>
      </c>
      <c r="AD3">
        <f>SUM(B3:AB3,AI3:AR3)-AC3</f>
        <v>175.70674663681851</v>
      </c>
      <c r="AE3">
        <f>'IDT-1'!E3</f>
        <v>0</v>
      </c>
      <c r="AF3" s="24"/>
      <c r="AG3">
        <f>SUM(AD3:AF3)+AT3</f>
        <v>175.70674663681851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0.60750000000000004</v>
      </c>
      <c r="E4">
        <f>GT_NG!S4</f>
        <v>1.3730960023344037</v>
      </c>
      <c r="F4">
        <f>GT_Spot!S4</f>
        <v>0</v>
      </c>
      <c r="G4">
        <f>PPCL_NG!S4</f>
        <v>43.29</v>
      </c>
      <c r="H4">
        <f>PPCL_Spot!S4</f>
        <v>0</v>
      </c>
      <c r="I4">
        <f>Bawana_NG!S4</f>
        <v>-0.26910299003322263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57.92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69.52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1.5222423754826619</v>
      </c>
      <c r="AD4">
        <f t="shared" ref="AD4:AD67" si="1">SUM(B4:AB4,AI4:AR4)-AC4</f>
        <v>170.91925063681853</v>
      </c>
      <c r="AE4">
        <f>'IDT-1'!E4</f>
        <v>0</v>
      </c>
      <c r="AF4" s="24"/>
      <c r="AG4">
        <f t="shared" ref="AG4:AG67" si="2">SUM(AD4:AF4)+AT4</f>
        <v>170.91925063681853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0.60750000000000004</v>
      </c>
      <c r="E5">
        <f>GT_NG!S5</f>
        <v>1.3730960023344037</v>
      </c>
      <c r="F5">
        <f>GT_Spot!S5</f>
        <v>0</v>
      </c>
      <c r="G5">
        <f>PPCL_NG!S5</f>
        <v>43.29</v>
      </c>
      <c r="H5">
        <f>PPCL_Spot!S5</f>
        <v>0</v>
      </c>
      <c r="I5">
        <f>Bawana_NG!S5</f>
        <v>-0.26910299003322263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57.92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69.52</v>
      </c>
      <c r="AB5" s="75">
        <f>-STOA!Q5</f>
        <v>0</v>
      </c>
      <c r="AC5">
        <f t="shared" si="0"/>
        <v>1.5222423754826619</v>
      </c>
      <c r="AD5">
        <f t="shared" si="1"/>
        <v>170.91925063681853</v>
      </c>
      <c r="AE5">
        <f>'IDT-1'!E5</f>
        <v>0</v>
      </c>
      <c r="AF5" s="24"/>
      <c r="AG5">
        <f t="shared" si="2"/>
        <v>170.91925063681853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0.60750000000000004</v>
      </c>
      <c r="E6">
        <f>GT_NG!S6</f>
        <v>1.3730960023344037</v>
      </c>
      <c r="F6">
        <f>GT_Spot!S6</f>
        <v>0</v>
      </c>
      <c r="G6">
        <f>PPCL_NG!S6</f>
        <v>43.29</v>
      </c>
      <c r="H6">
        <f>PPCL_Spot!S6</f>
        <v>0</v>
      </c>
      <c r="I6">
        <f>Bawana_NG!S6</f>
        <v>-0.26910299003322263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57.92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69.52</v>
      </c>
      <c r="AB6" s="75">
        <f>-STOA!Q6</f>
        <v>0</v>
      </c>
      <c r="AC6">
        <f t="shared" si="0"/>
        <v>1.5222423754826619</v>
      </c>
      <c r="AD6">
        <f t="shared" si="1"/>
        <v>170.91925063681853</v>
      </c>
      <c r="AE6">
        <f>'IDT-1'!E6</f>
        <v>0</v>
      </c>
      <c r="AF6" s="24"/>
      <c r="AG6">
        <f t="shared" si="2"/>
        <v>170.91925063681853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0.60750000000000004</v>
      </c>
      <c r="E7">
        <f>GT_NG!S7</f>
        <v>1.3730960023344037</v>
      </c>
      <c r="F7">
        <f>GT_Spot!S7</f>
        <v>0</v>
      </c>
      <c r="G7">
        <f>PPCL_NG!S7</f>
        <v>43.29</v>
      </c>
      <c r="H7">
        <f>PPCL_Spot!S7</f>
        <v>0</v>
      </c>
      <c r="I7">
        <f>Bawana_NG!S7</f>
        <v>-0.26910299003322263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48.27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69.52</v>
      </c>
      <c r="AB7" s="75">
        <f>-STOA!Q7</f>
        <v>0</v>
      </c>
      <c r="AC7">
        <f t="shared" si="0"/>
        <v>1.4373223754826621</v>
      </c>
      <c r="AD7">
        <f t="shared" si="1"/>
        <v>161.35417063681851</v>
      </c>
      <c r="AE7">
        <f>'IDT-1'!E7</f>
        <v>0</v>
      </c>
      <c r="AF7" s="24"/>
      <c r="AG7">
        <f t="shared" si="2"/>
        <v>161.35417063681851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0.60750000000000004</v>
      </c>
      <c r="E8">
        <f>GT_NG!S8</f>
        <v>1.3730960023344037</v>
      </c>
      <c r="F8">
        <f>GT_Spot!S8</f>
        <v>0</v>
      </c>
      <c r="G8">
        <f>PPCL_NG!S8</f>
        <v>43.29</v>
      </c>
      <c r="H8">
        <f>PPCL_Spot!S8</f>
        <v>0</v>
      </c>
      <c r="I8">
        <f>Bawana_NG!S8</f>
        <v>-0.26910299003322263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48.27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69.52</v>
      </c>
      <c r="AB8" s="75">
        <f>-STOA!Q8</f>
        <v>0</v>
      </c>
      <c r="AC8">
        <f t="shared" si="0"/>
        <v>1.4373223754826621</v>
      </c>
      <c r="AD8">
        <f t="shared" si="1"/>
        <v>161.35417063681851</v>
      </c>
      <c r="AE8">
        <f>'IDT-1'!E8</f>
        <v>0</v>
      </c>
      <c r="AF8" s="24"/>
      <c r="AG8">
        <f t="shared" si="2"/>
        <v>161.35417063681851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0.60750000000000004</v>
      </c>
      <c r="E9">
        <f>GT_NG!S9</f>
        <v>1.5492537313432837</v>
      </c>
      <c r="F9">
        <f>GT_Spot!S9</f>
        <v>0</v>
      </c>
      <c r="G9">
        <f>PPCL_NG!S9</f>
        <v>43.86</v>
      </c>
      <c r="H9">
        <f>PPCL_Spot!S9</f>
        <v>0</v>
      </c>
      <c r="I9">
        <f>Bawana_NG!S9</f>
        <v>-0.26910299003322263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48.27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69.52</v>
      </c>
      <c r="AB9" s="75">
        <f>-STOA!Q9</f>
        <v>0</v>
      </c>
      <c r="AC9">
        <f t="shared" si="0"/>
        <v>1.4438885634979401</v>
      </c>
      <c r="AD9">
        <f t="shared" si="1"/>
        <v>162.09376217781212</v>
      </c>
      <c r="AE9">
        <f>'IDT-1'!E9</f>
        <v>0</v>
      </c>
      <c r="AF9" s="24"/>
      <c r="AG9">
        <f t="shared" si="2"/>
        <v>162.09376217781212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0.60750000000000004</v>
      </c>
      <c r="E10">
        <f>GT_NG!S10</f>
        <v>1.5492537313432837</v>
      </c>
      <c r="F10">
        <f>GT_Spot!S10</f>
        <v>0</v>
      </c>
      <c r="G10">
        <f>PPCL_NG!S10</f>
        <v>43.86</v>
      </c>
      <c r="H10">
        <f>PPCL_Spot!S10</f>
        <v>0</v>
      </c>
      <c r="I10">
        <f>Bawana_NG!S10</f>
        <v>-0.26910299003322263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48.27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69.52</v>
      </c>
      <c r="AB10" s="75">
        <f>-STOA!Q10</f>
        <v>0</v>
      </c>
      <c r="AC10">
        <f t="shared" si="0"/>
        <v>1.4438885634979401</v>
      </c>
      <c r="AD10">
        <f t="shared" si="1"/>
        <v>162.09376217781212</v>
      </c>
      <c r="AE10">
        <f>'IDT-1'!E10</f>
        <v>0</v>
      </c>
      <c r="AF10" s="24"/>
      <c r="AG10">
        <f t="shared" si="2"/>
        <v>162.09376217781212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0.60750000000000004</v>
      </c>
      <c r="E11">
        <f>GT_NG!S11</f>
        <v>1.7574280681150909</v>
      </c>
      <c r="F11">
        <f>GT_Spot!S11</f>
        <v>0</v>
      </c>
      <c r="G11">
        <f>PPCL_NG!S11</f>
        <v>46.29</v>
      </c>
      <c r="H11">
        <f>PPCL_Spot!S11</f>
        <v>0</v>
      </c>
      <c r="I11">
        <f>Bawana_NG!S11</f>
        <v>-0.26910299003322263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43.44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69.52</v>
      </c>
      <c r="AB11" s="75">
        <f>-STOA!Q11</f>
        <v>0</v>
      </c>
      <c r="AC11">
        <f t="shared" si="0"/>
        <v>1.4246004976615321</v>
      </c>
      <c r="AD11">
        <f t="shared" si="1"/>
        <v>159.92122458042033</v>
      </c>
      <c r="AE11">
        <f>'IDT-1'!E11</f>
        <v>0</v>
      </c>
      <c r="AF11" s="24"/>
      <c r="AG11">
        <f t="shared" si="2"/>
        <v>159.92122458042033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0.60750000000000004</v>
      </c>
      <c r="E12">
        <f>GT_NG!S12</f>
        <v>1.8076900498972703</v>
      </c>
      <c r="F12">
        <f>GT_Spot!S12</f>
        <v>0</v>
      </c>
      <c r="G12">
        <f>PPCL_NG!S12</f>
        <v>46.29</v>
      </c>
      <c r="H12">
        <f>PPCL_Spot!S12</f>
        <v>0</v>
      </c>
      <c r="I12">
        <f>Bawana_NG!S12</f>
        <v>-0.26910299003322263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43.44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69.52</v>
      </c>
      <c r="AB12" s="75">
        <f>-STOA!Q12</f>
        <v>0</v>
      </c>
      <c r="AC12">
        <f t="shared" si="0"/>
        <v>1.425042803101215</v>
      </c>
      <c r="AD12">
        <f t="shared" si="1"/>
        <v>159.97104425676284</v>
      </c>
      <c r="AE12">
        <f>'IDT-1'!E12</f>
        <v>0</v>
      </c>
      <c r="AF12" s="24"/>
      <c r="AG12">
        <f t="shared" si="2"/>
        <v>159.97104425676284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0.60750000000000004</v>
      </c>
      <c r="E13">
        <f>GT_NG!S13</f>
        <v>1.8076900498972703</v>
      </c>
      <c r="F13">
        <f>GT_Spot!S13</f>
        <v>0</v>
      </c>
      <c r="G13">
        <f>PPCL_NG!S13</f>
        <v>46.29</v>
      </c>
      <c r="H13">
        <f>PPCL_Spot!S13</f>
        <v>0</v>
      </c>
      <c r="I13">
        <f>Bawana_NG!S13</f>
        <v>-0.26910299003322263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43.44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69.52</v>
      </c>
      <c r="AB13" s="75">
        <f>-STOA!Q13</f>
        <v>0</v>
      </c>
      <c r="AC13">
        <f t="shared" si="0"/>
        <v>1.425042803101215</v>
      </c>
      <c r="AD13">
        <f t="shared" si="1"/>
        <v>159.97104425676284</v>
      </c>
      <c r="AE13">
        <f>'IDT-1'!E13</f>
        <v>0</v>
      </c>
      <c r="AF13" s="24"/>
      <c r="AG13">
        <f t="shared" si="2"/>
        <v>159.97104425676284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0.60750000000000004</v>
      </c>
      <c r="E14">
        <f>GT_NG!S14</f>
        <v>1.8076900498972703</v>
      </c>
      <c r="F14">
        <f>GT_Spot!S14</f>
        <v>0</v>
      </c>
      <c r="G14">
        <f>PPCL_NG!S14</f>
        <v>46.29</v>
      </c>
      <c r="H14">
        <f>PPCL_Spot!S14</f>
        <v>0</v>
      </c>
      <c r="I14">
        <f>Bawana_NG!S14</f>
        <v>-0.26910299003322263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43.44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69.52</v>
      </c>
      <c r="AB14" s="75">
        <f>-STOA!Q14</f>
        <v>0</v>
      </c>
      <c r="AC14">
        <f t="shared" si="0"/>
        <v>1.425042803101215</v>
      </c>
      <c r="AD14">
        <f t="shared" si="1"/>
        <v>159.97104425676284</v>
      </c>
      <c r="AE14">
        <f>'IDT-1'!E14</f>
        <v>0</v>
      </c>
      <c r="AF14" s="24"/>
      <c r="AG14">
        <f t="shared" si="2"/>
        <v>159.97104425676284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0.60750000000000004</v>
      </c>
      <c r="E15">
        <f>GT_NG!S15</f>
        <v>1.8076900498972703</v>
      </c>
      <c r="F15">
        <f>GT_Spot!S15</f>
        <v>0</v>
      </c>
      <c r="G15">
        <f>PPCL_NG!S15</f>
        <v>46.29</v>
      </c>
      <c r="H15">
        <f>PPCL_Spot!S15</f>
        <v>0</v>
      </c>
      <c r="I15">
        <f>Bawana_NG!S15</f>
        <v>-0.26910299003322263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43.44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69.510000000000005</v>
      </c>
      <c r="AB15" s="75">
        <f>-STOA!Q15</f>
        <v>0</v>
      </c>
      <c r="AC15">
        <f t="shared" si="0"/>
        <v>1.4249548031012151</v>
      </c>
      <c r="AD15">
        <f t="shared" si="1"/>
        <v>159.96113225676285</v>
      </c>
      <c r="AE15">
        <f>'IDT-1'!E15</f>
        <v>0</v>
      </c>
      <c r="AF15" s="24"/>
      <c r="AG15">
        <f t="shared" si="2"/>
        <v>159.96113225676285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0.60750000000000004</v>
      </c>
      <c r="E16">
        <f>GT_NG!S16</f>
        <v>1.7554446727326094</v>
      </c>
      <c r="F16">
        <f>GT_Spot!S16</f>
        <v>0</v>
      </c>
      <c r="G16">
        <f>PPCL_NG!S16</f>
        <v>46.29</v>
      </c>
      <c r="H16">
        <f>PPCL_Spot!S16</f>
        <v>0</v>
      </c>
      <c r="I16">
        <f>Bawana_NG!S16</f>
        <v>-0.26910299003322263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43.44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69.510000000000005</v>
      </c>
      <c r="AB16" s="75">
        <f>-STOA!Q16</f>
        <v>0</v>
      </c>
      <c r="AC16">
        <f t="shared" si="0"/>
        <v>1.4244950437821664</v>
      </c>
      <c r="AD16">
        <f t="shared" si="1"/>
        <v>159.90934663891721</v>
      </c>
      <c r="AE16">
        <f>'IDT-1'!E16</f>
        <v>0</v>
      </c>
      <c r="AF16" s="24"/>
      <c r="AG16">
        <f t="shared" si="2"/>
        <v>159.90934663891721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0.60750000000000004</v>
      </c>
      <c r="E17">
        <f>GT_NG!S17</f>
        <v>1.8085273661929242</v>
      </c>
      <c r="F17">
        <f>GT_Spot!S17</f>
        <v>0</v>
      </c>
      <c r="G17">
        <f>PPCL_NG!S17</f>
        <v>46.29</v>
      </c>
      <c r="H17">
        <f>PPCL_Spot!S17</f>
        <v>0</v>
      </c>
      <c r="I17">
        <f>Bawana_NG!S17</f>
        <v>-0.26910299003322263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43.44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69.510000000000005</v>
      </c>
      <c r="AB17" s="75">
        <f>-STOA!Q17</f>
        <v>0</v>
      </c>
      <c r="AC17">
        <f t="shared" si="0"/>
        <v>1.4249621714846168</v>
      </c>
      <c r="AD17">
        <f t="shared" si="1"/>
        <v>159.96196220467507</v>
      </c>
      <c r="AE17">
        <f>'IDT-1'!E17</f>
        <v>0</v>
      </c>
      <c r="AF17" s="24"/>
      <c r="AG17">
        <f t="shared" si="2"/>
        <v>159.96196220467507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0.60750000000000004</v>
      </c>
      <c r="E18">
        <f>GT_NG!S18</f>
        <v>1.8085273661929242</v>
      </c>
      <c r="F18">
        <f>GT_Spot!S18</f>
        <v>0</v>
      </c>
      <c r="G18">
        <f>PPCL_NG!S18</f>
        <v>46.29</v>
      </c>
      <c r="H18">
        <f>PPCL_Spot!S18</f>
        <v>0</v>
      </c>
      <c r="I18">
        <f>Bawana_NG!S18</f>
        <v>-0.26910299003322263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43.44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69.510000000000005</v>
      </c>
      <c r="AB18" s="75">
        <f>-STOA!Q18</f>
        <v>0</v>
      </c>
      <c r="AC18">
        <f t="shared" si="0"/>
        <v>1.4249621714846168</v>
      </c>
      <c r="AD18">
        <f t="shared" si="1"/>
        <v>159.96196220467507</v>
      </c>
      <c r="AE18">
        <f>'IDT-1'!E18</f>
        <v>0</v>
      </c>
      <c r="AF18" s="24"/>
      <c r="AG18">
        <f t="shared" si="2"/>
        <v>159.96196220467507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0.60750000000000004</v>
      </c>
      <c r="E19">
        <f>GT_NG!S19</f>
        <v>1.8085273661929242</v>
      </c>
      <c r="F19">
        <f>GT_Spot!S19</f>
        <v>0</v>
      </c>
      <c r="G19">
        <f>PPCL_NG!S19</f>
        <v>45.151925682214049</v>
      </c>
      <c r="H19">
        <f>PPCL_Spot!S19</f>
        <v>0</v>
      </c>
      <c r="I19">
        <f>Bawana_NG!S19</f>
        <v>-0.26910299003322263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38.619999999999997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69.510000000000005</v>
      </c>
      <c r="AB19" s="75">
        <f>-STOA!Q19</f>
        <v>0</v>
      </c>
      <c r="AC19">
        <f t="shared" si="0"/>
        <v>1.3725311174881007</v>
      </c>
      <c r="AD19">
        <f t="shared" si="1"/>
        <v>154.05631894088566</v>
      </c>
      <c r="AE19">
        <f>'IDT-1'!E19</f>
        <v>0</v>
      </c>
      <c r="AF19" s="24"/>
      <c r="AG19">
        <f t="shared" si="2"/>
        <v>154.05631894088566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0.60750000000000004</v>
      </c>
      <c r="E20">
        <f>GT_NG!S20</f>
        <v>1.7577260356818867</v>
      </c>
      <c r="F20">
        <f>GT_Spot!S20</f>
        <v>0</v>
      </c>
      <c r="G20">
        <f>PPCL_NG!S20</f>
        <v>45.151925682214049</v>
      </c>
      <c r="H20">
        <f>PPCL_Spot!S20</f>
        <v>0</v>
      </c>
      <c r="I20">
        <f>Bawana_NG!S20</f>
        <v>-0.26910299003322263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38.619999999999997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69.510000000000005</v>
      </c>
      <c r="AB20" s="75">
        <f>-STOA!Q20</f>
        <v>0</v>
      </c>
      <c r="AC20">
        <f t="shared" si="0"/>
        <v>1.3720840657796036</v>
      </c>
      <c r="AD20">
        <f t="shared" si="1"/>
        <v>154.00596466208313</v>
      </c>
      <c r="AE20">
        <f>'IDT-1'!E20</f>
        <v>0</v>
      </c>
      <c r="AF20" s="24"/>
      <c r="AG20">
        <f t="shared" si="2"/>
        <v>154.00596466208313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0.60750000000000004</v>
      </c>
      <c r="E21">
        <f>GT_NG!S21</f>
        <v>1.7577260356818867</v>
      </c>
      <c r="F21">
        <f>GT_Spot!S21</f>
        <v>0</v>
      </c>
      <c r="G21">
        <f>PPCL_NG!S21</f>
        <v>45.009803921568626</v>
      </c>
      <c r="H21">
        <f>PPCL_Spot!S21</f>
        <v>0</v>
      </c>
      <c r="I21">
        <f>Bawana_NG!S21</f>
        <v>-0.26910299003322263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38.619999999999997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69.510000000000005</v>
      </c>
      <c r="AB21" s="75">
        <f>-STOA!Q21</f>
        <v>0</v>
      </c>
      <c r="AC21">
        <f t="shared" si="0"/>
        <v>1.3708333942859237</v>
      </c>
      <c r="AD21">
        <f t="shared" si="1"/>
        <v>153.86509357293136</v>
      </c>
      <c r="AE21">
        <f>'IDT-1'!E21</f>
        <v>0</v>
      </c>
      <c r="AF21" s="24"/>
      <c r="AG21">
        <f t="shared" si="2"/>
        <v>153.86509357293136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0.60750000000000004</v>
      </c>
      <c r="E22">
        <f>GT_NG!S22</f>
        <v>1.7577260356818867</v>
      </c>
      <c r="F22">
        <f>GT_Spot!S22</f>
        <v>0</v>
      </c>
      <c r="G22">
        <f>PPCL_NG!S22</f>
        <v>45.009803921568626</v>
      </c>
      <c r="H22">
        <f>PPCL_Spot!S22</f>
        <v>0</v>
      </c>
      <c r="I22">
        <f>Bawana_NG!S22</f>
        <v>-0.26910299003322263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38.619999999999997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69.510000000000005</v>
      </c>
      <c r="AB22" s="75">
        <f>-STOA!Q22</f>
        <v>0</v>
      </c>
      <c r="AC22">
        <f t="shared" si="0"/>
        <v>1.3708333942859237</v>
      </c>
      <c r="AD22">
        <f t="shared" si="1"/>
        <v>153.86509357293136</v>
      </c>
      <c r="AE22">
        <f>'IDT-1'!E22</f>
        <v>0</v>
      </c>
      <c r="AF22" s="24"/>
      <c r="AG22">
        <f t="shared" si="2"/>
        <v>153.86509357293136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0.60750000000000004</v>
      </c>
      <c r="E23">
        <f>GT_NG!S23</f>
        <v>1.7577260356818867</v>
      </c>
      <c r="F23">
        <f>GT_Spot!S23</f>
        <v>0</v>
      </c>
      <c r="G23">
        <f>PPCL_NG!S23</f>
        <v>45.009803921568626</v>
      </c>
      <c r="H23">
        <f>PPCL_Spot!S23</f>
        <v>0</v>
      </c>
      <c r="I23">
        <f>Bawana_NG!S23</f>
        <v>-0.26910299003322263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33.79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69.510000000000005</v>
      </c>
      <c r="AB23" s="75">
        <f>-STOA!Q23</f>
        <v>0</v>
      </c>
      <c r="AC23">
        <f t="shared" si="0"/>
        <v>1.3283293942859236</v>
      </c>
      <c r="AD23">
        <f t="shared" si="1"/>
        <v>149.07759757293135</v>
      </c>
      <c r="AE23">
        <f>'IDT-1'!E23</f>
        <v>0</v>
      </c>
      <c r="AF23" s="24"/>
      <c r="AG23">
        <f t="shared" si="2"/>
        <v>149.07759757293135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0.60750000000000004</v>
      </c>
      <c r="E24">
        <f>GT_NG!S24</f>
        <v>1.7577260356818867</v>
      </c>
      <c r="F24">
        <f>GT_Spot!S24</f>
        <v>0</v>
      </c>
      <c r="G24">
        <f>PPCL_NG!S24</f>
        <v>45.903060204013599</v>
      </c>
      <c r="H24">
        <f>PPCL_Spot!S24</f>
        <v>0</v>
      </c>
      <c r="I24">
        <f>Bawana_NG!S24</f>
        <v>-0.26910299003322263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33.79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69.510000000000005</v>
      </c>
      <c r="AB24" s="75">
        <f>-STOA!Q24</f>
        <v>0</v>
      </c>
      <c r="AC24">
        <f t="shared" si="0"/>
        <v>1.3361900495714396</v>
      </c>
      <c r="AD24">
        <f t="shared" si="1"/>
        <v>149.96299320009084</v>
      </c>
      <c r="AE24">
        <f>'IDT-1'!E24</f>
        <v>0</v>
      </c>
      <c r="AF24" s="24"/>
      <c r="AG24">
        <f t="shared" si="2"/>
        <v>149.96299320009084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0.60750000000000004</v>
      </c>
      <c r="E25">
        <f>GT_NG!S25</f>
        <v>1.7577260356818867</v>
      </c>
      <c r="F25">
        <f>GT_Spot!S25</f>
        <v>0</v>
      </c>
      <c r="G25">
        <f>PPCL_NG!S25</f>
        <v>45.903060204013599</v>
      </c>
      <c r="H25">
        <f>PPCL_Spot!S25</f>
        <v>0</v>
      </c>
      <c r="I25">
        <f>Bawana_NG!S25</f>
        <v>-0.26910299003322263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29.57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69.510000000000005</v>
      </c>
      <c r="AB25" s="75">
        <f>-STOA!Q25</f>
        <v>0</v>
      </c>
      <c r="AC25">
        <f t="shared" si="0"/>
        <v>1.2990540495714393</v>
      </c>
      <c r="AD25">
        <f t="shared" si="1"/>
        <v>145.78012920009081</v>
      </c>
      <c r="AE25">
        <f>'IDT-1'!E25</f>
        <v>0</v>
      </c>
      <c r="AF25" s="24"/>
      <c r="AG25">
        <f t="shared" si="2"/>
        <v>145.78012920009081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0.60750000000000004</v>
      </c>
      <c r="E26">
        <f>GT_NG!S26</f>
        <v>1.7577260356818867</v>
      </c>
      <c r="F26">
        <f>GT_Spot!S26</f>
        <v>0</v>
      </c>
      <c r="G26">
        <f>PPCL_NG!S26</f>
        <v>45.903060204013599</v>
      </c>
      <c r="H26">
        <f>PPCL_Spot!S26</f>
        <v>0</v>
      </c>
      <c r="I26">
        <f>Bawana_NG!S26</f>
        <v>-0.26910299003322263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28.96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69.510000000000005</v>
      </c>
      <c r="AB26" s="75">
        <f>-STOA!Q26</f>
        <v>0</v>
      </c>
      <c r="AC26">
        <f t="shared" si="0"/>
        <v>1.2936860495714393</v>
      </c>
      <c r="AD26">
        <f t="shared" si="1"/>
        <v>145.1754972000908</v>
      </c>
      <c r="AE26">
        <f>'IDT-1'!E26</f>
        <v>0</v>
      </c>
      <c r="AF26" s="24"/>
      <c r="AG26">
        <f t="shared" si="2"/>
        <v>145.1754972000908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0.60750000000000004</v>
      </c>
      <c r="E27">
        <f>GT_NG!S27</f>
        <v>1.8085273661929242</v>
      </c>
      <c r="F27">
        <f>GT_Spot!S27</f>
        <v>0</v>
      </c>
      <c r="G27">
        <f>PPCL_NG!S27</f>
        <v>45.903060204013599</v>
      </c>
      <c r="H27">
        <f>PPCL_Spot!S27</f>
        <v>0</v>
      </c>
      <c r="I27">
        <f>Bawana_NG!S27</f>
        <v>-0.26910299003322263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28.96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69.510000000000005</v>
      </c>
      <c r="AB27" s="75">
        <f>-STOA!Q27</f>
        <v>0</v>
      </c>
      <c r="AC27">
        <f t="shared" si="0"/>
        <v>1.2941331012799364</v>
      </c>
      <c r="AD27">
        <f t="shared" si="1"/>
        <v>145.22585147889336</v>
      </c>
      <c r="AE27">
        <f>'IDT-1'!E27</f>
        <v>0</v>
      </c>
      <c r="AF27" s="24"/>
      <c r="AG27">
        <f t="shared" si="2"/>
        <v>145.22585147889336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0.60750000000000004</v>
      </c>
      <c r="E28">
        <f>GT_NG!S28</f>
        <v>1.8085273661929242</v>
      </c>
      <c r="F28">
        <f>GT_Spot!S28</f>
        <v>0</v>
      </c>
      <c r="G28">
        <f>PPCL_NG!S28</f>
        <v>45.903060204013599</v>
      </c>
      <c r="H28">
        <f>PPCL_Spot!S28</f>
        <v>0</v>
      </c>
      <c r="I28">
        <f>Bawana_NG!S28</f>
        <v>-0.26910299003322263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28.96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69.510000000000005</v>
      </c>
      <c r="AB28" s="75">
        <f>-STOA!Q28</f>
        <v>0</v>
      </c>
      <c r="AC28">
        <f t="shared" si="0"/>
        <v>1.2941331012799364</v>
      </c>
      <c r="AD28">
        <f t="shared" si="1"/>
        <v>145.22585147889336</v>
      </c>
      <c r="AE28">
        <f>'IDT-1'!E28</f>
        <v>0</v>
      </c>
      <c r="AF28" s="24"/>
      <c r="AG28">
        <f t="shared" si="2"/>
        <v>145.22585147889336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0.60750000000000004</v>
      </c>
      <c r="E29">
        <f>GT_NG!S29</f>
        <v>1.8085273661929242</v>
      </c>
      <c r="F29">
        <f>GT_Spot!S29</f>
        <v>0</v>
      </c>
      <c r="G29">
        <f>PPCL_NG!S29</f>
        <v>45.903060204013599</v>
      </c>
      <c r="H29">
        <f>PPCL_Spot!S29</f>
        <v>0</v>
      </c>
      <c r="I29">
        <f>Bawana_NG!S29</f>
        <v>-0.26910299003322263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28.96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69.510000000000005</v>
      </c>
      <c r="AB29" s="75">
        <f>-STOA!Q29</f>
        <v>0</v>
      </c>
      <c r="AC29">
        <f t="shared" si="0"/>
        <v>1.2941331012799364</v>
      </c>
      <c r="AD29">
        <f t="shared" si="1"/>
        <v>145.22585147889336</v>
      </c>
      <c r="AE29">
        <f>'IDT-1'!E29</f>
        <v>0</v>
      </c>
      <c r="AF29" s="24"/>
      <c r="AG29">
        <f t="shared" si="2"/>
        <v>145.22585147889336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0.60750000000000004</v>
      </c>
      <c r="E30">
        <f>GT_NG!S30</f>
        <v>1.8085273661929242</v>
      </c>
      <c r="F30">
        <f>GT_Spot!S30</f>
        <v>0</v>
      </c>
      <c r="G30">
        <f>PPCL_NG!S30</f>
        <v>45.003000200013332</v>
      </c>
      <c r="H30">
        <f>PPCL_Spot!S30</f>
        <v>0</v>
      </c>
      <c r="I30">
        <f>Bawana_NG!S30</f>
        <v>-0.26910299003322263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43.44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69.510000000000005</v>
      </c>
      <c r="AB30" s="75">
        <f>-STOA!Q30</f>
        <v>0</v>
      </c>
      <c r="AC30">
        <f t="shared" si="0"/>
        <v>1.4136365732447342</v>
      </c>
      <c r="AD30">
        <f t="shared" si="1"/>
        <v>158.68628800292828</v>
      </c>
      <c r="AE30">
        <f>'IDT-1'!E30</f>
        <v>0</v>
      </c>
      <c r="AF30" s="24"/>
      <c r="AG30">
        <f t="shared" si="2"/>
        <v>158.68628800292828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0.60750000000000004</v>
      </c>
      <c r="E31">
        <f>GT_NG!S31</f>
        <v>1.7577260356818867</v>
      </c>
      <c r="F31">
        <f>GT_Spot!S31</f>
        <v>0</v>
      </c>
      <c r="G31">
        <f>PPCL_NG!S31</f>
        <v>45.003000200013332</v>
      </c>
      <c r="H31">
        <f>PPCL_Spot!S31</f>
        <v>0</v>
      </c>
      <c r="I31">
        <f>Bawana_NG!S31</f>
        <v>-0.26910299003322263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45.37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69.510000000000005</v>
      </c>
      <c r="AB31" s="75">
        <f>-STOA!Q31</f>
        <v>0</v>
      </c>
      <c r="AC31">
        <f t="shared" si="0"/>
        <v>1.430173521536237</v>
      </c>
      <c r="AD31">
        <f t="shared" si="1"/>
        <v>160.54894972412575</v>
      </c>
      <c r="AE31">
        <f>'IDT-1'!E31</f>
        <v>0</v>
      </c>
      <c r="AF31" s="24"/>
      <c r="AG31">
        <f t="shared" si="2"/>
        <v>160.54894972412575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0.60750000000000004</v>
      </c>
      <c r="E32">
        <f>GT_NG!S32</f>
        <v>1.726201269265639</v>
      </c>
      <c r="F32">
        <f>GT_Spot!S32</f>
        <v>0</v>
      </c>
      <c r="G32">
        <f>PPCL_NG!S32</f>
        <v>45.003000200013332</v>
      </c>
      <c r="H32">
        <f>PPCL_Spot!S32</f>
        <v>0</v>
      </c>
      <c r="I32">
        <f>Bawana_NG!S32</f>
        <v>-0.26910299003322263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53.1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69.510000000000005</v>
      </c>
      <c r="AB32" s="75">
        <f>-STOA!Q32</f>
        <v>0</v>
      </c>
      <c r="AC32">
        <f t="shared" si="0"/>
        <v>1.4979201035917744</v>
      </c>
      <c r="AD32">
        <f t="shared" si="1"/>
        <v>168.17967837565399</v>
      </c>
      <c r="AE32">
        <f>'IDT-1'!E32</f>
        <v>0</v>
      </c>
      <c r="AF32" s="24"/>
      <c r="AG32">
        <f t="shared" si="2"/>
        <v>168.17967837565399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0.60750000000000004</v>
      </c>
      <c r="E33">
        <f>GT_NG!S33</f>
        <v>1.726201269265639</v>
      </c>
      <c r="F33">
        <f>GT_Spot!S33</f>
        <v>0</v>
      </c>
      <c r="G33">
        <f>PPCL_NG!S33</f>
        <v>45.003000200013332</v>
      </c>
      <c r="H33">
        <f>PPCL_Spot!S33</f>
        <v>0</v>
      </c>
      <c r="I33">
        <f>Bawana_NG!S33</f>
        <v>-0.26910299003322263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63.72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69.510000000000005</v>
      </c>
      <c r="AB33" s="75">
        <f>-STOA!Q33</f>
        <v>0</v>
      </c>
      <c r="AC33">
        <f t="shared" si="0"/>
        <v>1.5913761035917744</v>
      </c>
      <c r="AD33">
        <f t="shared" si="1"/>
        <v>178.70622237565397</v>
      </c>
      <c r="AE33">
        <f>'IDT-1'!E33</f>
        <v>0</v>
      </c>
      <c r="AF33" s="24"/>
      <c r="AG33">
        <f t="shared" si="2"/>
        <v>178.70622237565397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0.60750000000000004</v>
      </c>
      <c r="E34">
        <f>GT_NG!S34</f>
        <v>1.726201269265639</v>
      </c>
      <c r="F34">
        <f>GT_Spot!S34</f>
        <v>0</v>
      </c>
      <c r="G34">
        <f>PPCL_NG!S34</f>
        <v>45.003000200013332</v>
      </c>
      <c r="H34">
        <f>PPCL_Spot!S34</f>
        <v>0</v>
      </c>
      <c r="I34">
        <f>Bawana_NG!S34</f>
        <v>-0.26910299003322263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75.3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69.510000000000005</v>
      </c>
      <c r="AB34" s="75">
        <f>-STOA!Q34</f>
        <v>0</v>
      </c>
      <c r="AC34">
        <f t="shared" si="0"/>
        <v>1.6932801035917742</v>
      </c>
      <c r="AD34">
        <f t="shared" si="1"/>
        <v>190.18431837565399</v>
      </c>
      <c r="AE34">
        <f>'IDT-1'!E34</f>
        <v>0</v>
      </c>
      <c r="AF34" s="24"/>
      <c r="AG34">
        <f t="shared" si="2"/>
        <v>190.18431837565399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0.60750000000000004</v>
      </c>
      <c r="E35">
        <f>GT_NG!S35</f>
        <v>1.726201269265639</v>
      </c>
      <c r="F35">
        <f>GT_Spot!S35</f>
        <v>0</v>
      </c>
      <c r="G35">
        <f>PPCL_NG!S35</f>
        <v>45.003000200013332</v>
      </c>
      <c r="H35">
        <f>PPCL_Spot!S35</f>
        <v>0</v>
      </c>
      <c r="I35">
        <f>Bawana_NG!S35</f>
        <v>-0.26910299003322263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88.82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69.510000000000005</v>
      </c>
      <c r="AB35" s="75">
        <f>-STOA!Q35</f>
        <v>0</v>
      </c>
      <c r="AC35">
        <f t="shared" si="0"/>
        <v>1.8122561035917741</v>
      </c>
      <c r="AD35">
        <f t="shared" si="1"/>
        <v>203.58534237565397</v>
      </c>
      <c r="AE35">
        <f>'IDT-1'!E35</f>
        <v>0</v>
      </c>
      <c r="AF35" s="24"/>
      <c r="AG35">
        <f t="shared" si="2"/>
        <v>203.58534237565397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0.60750000000000004</v>
      </c>
      <c r="E36">
        <f>GT_NG!S36</f>
        <v>1.726201269265639</v>
      </c>
      <c r="F36">
        <f>GT_Spot!S36</f>
        <v>0</v>
      </c>
      <c r="G36">
        <f>PPCL_NG!S36</f>
        <v>45.003000200013332</v>
      </c>
      <c r="H36">
        <f>PPCL_Spot!S36</f>
        <v>0</v>
      </c>
      <c r="I36">
        <f>Bawana_NG!S36</f>
        <v>-0.26910299003322263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90.51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69.510000000000005</v>
      </c>
      <c r="AB36" s="75">
        <f>-STOA!Q36</f>
        <v>0</v>
      </c>
      <c r="AC36">
        <f t="shared" si="0"/>
        <v>1.8271281035917741</v>
      </c>
      <c r="AD36">
        <f t="shared" si="1"/>
        <v>205.26047037565397</v>
      </c>
      <c r="AE36">
        <f>'IDT-1'!E36</f>
        <v>0</v>
      </c>
      <c r="AF36" s="24"/>
      <c r="AG36">
        <f t="shared" si="2"/>
        <v>205.26047037565397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0.60750000000000004</v>
      </c>
      <c r="E37">
        <f>GT_NG!S37</f>
        <v>1.726201269265639</v>
      </c>
      <c r="F37">
        <f>GT_Spot!S37</f>
        <v>0</v>
      </c>
      <c r="G37">
        <f>PPCL_NG!S37</f>
        <v>45.003000200013332</v>
      </c>
      <c r="H37">
        <f>PPCL_Spot!S37</f>
        <v>0</v>
      </c>
      <c r="I37">
        <f>Bawana_NG!S37</f>
        <v>-0.26910299003322263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90.51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69.510000000000005</v>
      </c>
      <c r="AB37" s="75">
        <f>-STOA!Q37</f>
        <v>0</v>
      </c>
      <c r="AC37">
        <f t="shared" si="0"/>
        <v>1.9120481035917742</v>
      </c>
      <c r="AD37">
        <f t="shared" si="1"/>
        <v>214.82555037565396</v>
      </c>
      <c r="AE37">
        <f>'IDT-1'!E37</f>
        <v>0</v>
      </c>
      <c r="AF37" s="24"/>
      <c r="AG37">
        <f t="shared" si="2"/>
        <v>214.82555037565396</v>
      </c>
      <c r="AI37" s="34">
        <f>PXIL!K37</f>
        <v>0</v>
      </c>
      <c r="AJ37" s="34">
        <f>PXIL!Q37</f>
        <v>0</v>
      </c>
      <c r="AK37" s="34">
        <f>RTM_IEX!K37</f>
        <v>9.65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0.60750000000000004</v>
      </c>
      <c r="E38">
        <f>GT_NG!S38</f>
        <v>1.726201269265639</v>
      </c>
      <c r="F38">
        <f>GT_Spot!S38</f>
        <v>0</v>
      </c>
      <c r="G38">
        <f>PPCL_NG!S38</f>
        <v>45.003000200013332</v>
      </c>
      <c r="H38">
        <f>PPCL_Spot!S38</f>
        <v>0</v>
      </c>
      <c r="I38">
        <f>Bawana_NG!S38</f>
        <v>-0.26910299003322263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90.51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69.510000000000005</v>
      </c>
      <c r="AB38" s="75">
        <f>-STOA!Q38</f>
        <v>0</v>
      </c>
      <c r="AC38">
        <f t="shared" si="0"/>
        <v>1.9120481035917742</v>
      </c>
      <c r="AD38">
        <f t="shared" si="1"/>
        <v>214.82555037565396</v>
      </c>
      <c r="AE38">
        <f>'IDT-1'!E38</f>
        <v>0</v>
      </c>
      <c r="AF38" s="24"/>
      <c r="AG38">
        <f t="shared" si="2"/>
        <v>214.82555037565396</v>
      </c>
      <c r="AI38" s="34">
        <f>PXIL!K38</f>
        <v>0</v>
      </c>
      <c r="AJ38" s="34">
        <f>PXIL!Q38</f>
        <v>0</v>
      </c>
      <c r="AK38" s="34">
        <f>RTM_IEX!K38</f>
        <v>9.65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0.60750000000000004</v>
      </c>
      <c r="E39">
        <f>GT_NG!S39</f>
        <v>1.71078875793291</v>
      </c>
      <c r="F39">
        <f>GT_Spot!S39</f>
        <v>0</v>
      </c>
      <c r="G39">
        <f>PPCL_NG!S39</f>
        <v>45</v>
      </c>
      <c r="H39">
        <f>PPCL_Spot!S39</f>
        <v>0</v>
      </c>
      <c r="I39">
        <f>Bawana_NG!S39</f>
        <v>-0.26910299003322263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90.51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93.65</v>
      </c>
      <c r="AB39" s="75">
        <f>-STOA!Q39</f>
        <v>0</v>
      </c>
      <c r="AC39">
        <f t="shared" si="0"/>
        <v>2.2942460717319286</v>
      </c>
      <c r="AD39">
        <f t="shared" si="1"/>
        <v>257.87493969616776</v>
      </c>
      <c r="AE39">
        <f>'IDT-1'!E39</f>
        <v>0</v>
      </c>
      <c r="AF39" s="24"/>
      <c r="AG39">
        <f t="shared" si="2"/>
        <v>257.87493969616776</v>
      </c>
      <c r="AI39" s="34">
        <f>PXIL!K39</f>
        <v>0</v>
      </c>
      <c r="AJ39" s="34">
        <f>PXIL!Q39</f>
        <v>0</v>
      </c>
      <c r="AK39" s="34">
        <f>RTM_IEX!K39</f>
        <v>28.96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0.60750000000000004</v>
      </c>
      <c r="E40">
        <f>GT_NG!S40</f>
        <v>1.71078875793291</v>
      </c>
      <c r="F40">
        <f>GT_Spot!S40</f>
        <v>0</v>
      </c>
      <c r="G40">
        <f>PPCL_NG!S40</f>
        <v>39.630000000000003</v>
      </c>
      <c r="H40">
        <f>PPCL_Spot!S40</f>
        <v>0</v>
      </c>
      <c r="I40">
        <f>Bawana_NG!S40</f>
        <v>-0.26910299003322263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90.51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93.65</v>
      </c>
      <c r="AB40" s="75">
        <f>-STOA!Q40</f>
        <v>0</v>
      </c>
      <c r="AC40">
        <f t="shared" si="0"/>
        <v>2.3319980717319289</v>
      </c>
      <c r="AD40">
        <f t="shared" si="1"/>
        <v>262.12718769616777</v>
      </c>
      <c r="AE40">
        <f>'IDT-1'!E40</f>
        <v>0</v>
      </c>
      <c r="AF40" s="24"/>
      <c r="AG40">
        <f t="shared" si="2"/>
        <v>262.12718769616777</v>
      </c>
      <c r="AI40" s="34">
        <f>PXIL!K40</f>
        <v>0</v>
      </c>
      <c r="AJ40" s="34">
        <f>PXIL!Q40</f>
        <v>0</v>
      </c>
      <c r="AK40" s="34">
        <f>RTM_IEX!K40</f>
        <v>38.619999999999997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0.60750000000000004</v>
      </c>
      <c r="E41">
        <f>GT_NG!S41</f>
        <v>1.6594137201571468</v>
      </c>
      <c r="F41">
        <f>GT_Spot!S41</f>
        <v>0</v>
      </c>
      <c r="G41">
        <f>PPCL_NG!S41</f>
        <v>39.630000000000003</v>
      </c>
      <c r="H41">
        <f>PPCL_Spot!S41</f>
        <v>0</v>
      </c>
      <c r="I41">
        <f>Bawana_NG!S41</f>
        <v>-0.26910299003322263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90.51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93.65</v>
      </c>
      <c r="AB41" s="75">
        <f>-STOA!Q41</f>
        <v>0</v>
      </c>
      <c r="AC41">
        <f t="shared" si="0"/>
        <v>2.6373459713995024</v>
      </c>
      <c r="AD41">
        <f t="shared" si="1"/>
        <v>296.52046475872442</v>
      </c>
      <c r="AE41">
        <f>'IDT-1'!E41</f>
        <v>0</v>
      </c>
      <c r="AF41" s="24"/>
      <c r="AG41">
        <f t="shared" si="2"/>
        <v>296.52046475872442</v>
      </c>
      <c r="AI41" s="34">
        <f>PXIL!K41</f>
        <v>0</v>
      </c>
      <c r="AJ41" s="34">
        <f>PXIL!Q41</f>
        <v>0</v>
      </c>
      <c r="AK41" s="34">
        <f>RTM_IEX!K41</f>
        <v>54.06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19.309999999999999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0.60750000000000004</v>
      </c>
      <c r="E42">
        <f>GT_NG!S42</f>
        <v>1.6597633136094672</v>
      </c>
      <c r="F42">
        <f>GT_Spot!S42</f>
        <v>0</v>
      </c>
      <c r="G42">
        <f>PPCL_NG!S42</f>
        <v>39.630000000000003</v>
      </c>
      <c r="H42">
        <f>PPCL_Spot!S42</f>
        <v>0</v>
      </c>
      <c r="I42">
        <f>Bawana_NG!S42</f>
        <v>-0.26910299003322263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90.51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93.65</v>
      </c>
      <c r="AB42" s="75">
        <f>-STOA!Q42</f>
        <v>0</v>
      </c>
      <c r="AC42">
        <f t="shared" si="0"/>
        <v>2.7392530478218826</v>
      </c>
      <c r="AD42">
        <f t="shared" si="1"/>
        <v>307.99890727575433</v>
      </c>
      <c r="AE42">
        <f>'IDT-1'!E42</f>
        <v>0</v>
      </c>
      <c r="AF42" s="24"/>
      <c r="AG42">
        <f t="shared" si="2"/>
        <v>307.99890727575433</v>
      </c>
      <c r="AI42" s="34">
        <f>PXIL!K42</f>
        <v>0</v>
      </c>
      <c r="AJ42" s="34">
        <f>PXIL!Q42</f>
        <v>0</v>
      </c>
      <c r="AK42" s="34">
        <f>RTM_IEX!K42</f>
        <v>55.99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28.96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0.60750000000000004</v>
      </c>
      <c r="E43">
        <f>GT_NG!S43</f>
        <v>1.6099688473520248</v>
      </c>
      <c r="F43">
        <f>GT_Spot!S43</f>
        <v>0</v>
      </c>
      <c r="G43">
        <f>PPCL_NG!S43</f>
        <v>45</v>
      </c>
      <c r="H43">
        <f>PPCL_Spot!S43</f>
        <v>0</v>
      </c>
      <c r="I43">
        <f>Bawana_NG!S43</f>
        <v>-0.26910299003322263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90.51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93.65</v>
      </c>
      <c r="AB43" s="75">
        <f>-STOA!Q43</f>
        <v>0</v>
      </c>
      <c r="AC43">
        <f t="shared" si="0"/>
        <v>2.8455588565188168</v>
      </c>
      <c r="AD43">
        <f t="shared" si="1"/>
        <v>319.97280700079995</v>
      </c>
      <c r="AE43">
        <f>'IDT-1'!E43</f>
        <v>0</v>
      </c>
      <c r="AF43" s="24"/>
      <c r="AG43">
        <f t="shared" si="2"/>
        <v>319.97280700079995</v>
      </c>
      <c r="AI43" s="34">
        <f>PXIL!K43</f>
        <v>0</v>
      </c>
      <c r="AJ43" s="34">
        <f>PXIL!Q43</f>
        <v>0</v>
      </c>
      <c r="AK43" s="34">
        <f>RTM_IEX!K43</f>
        <v>48.27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43.44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0.60750000000000004</v>
      </c>
      <c r="E44">
        <f>GT_NG!S44</f>
        <v>1.6099688473520248</v>
      </c>
      <c r="F44">
        <f>GT_Spot!S44</f>
        <v>0</v>
      </c>
      <c r="G44">
        <f>PPCL_NG!S44</f>
        <v>45</v>
      </c>
      <c r="H44">
        <f>PPCL_Spot!S44</f>
        <v>0</v>
      </c>
      <c r="I44">
        <f>Bawana_NG!S44</f>
        <v>-0.26910299003322263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90.51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93.65</v>
      </c>
      <c r="AB44" s="75">
        <f>-STOA!Q44</f>
        <v>0</v>
      </c>
      <c r="AC44">
        <f t="shared" si="0"/>
        <v>2.879526856518817</v>
      </c>
      <c r="AD44">
        <f t="shared" si="1"/>
        <v>323.7988390008</v>
      </c>
      <c r="AE44">
        <f>'IDT-1'!E44</f>
        <v>0</v>
      </c>
      <c r="AF44" s="24"/>
      <c r="AG44">
        <f t="shared" si="2"/>
        <v>323.7988390008</v>
      </c>
      <c r="AI44" s="34">
        <f>PXIL!K44</f>
        <v>0</v>
      </c>
      <c r="AJ44" s="34">
        <f>PXIL!Q44</f>
        <v>0</v>
      </c>
      <c r="AK44" s="34">
        <f>RTM_IEX!K44</f>
        <v>47.3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48.27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0.60750000000000004</v>
      </c>
      <c r="E45">
        <f>GT_NG!S45</f>
        <v>1.6099688473520248</v>
      </c>
      <c r="F45">
        <f>GT_Spot!S45</f>
        <v>0</v>
      </c>
      <c r="G45">
        <f>PPCL_NG!S45</f>
        <v>45</v>
      </c>
      <c r="H45">
        <f>PPCL_Spot!S45</f>
        <v>0</v>
      </c>
      <c r="I45">
        <f>Bawana_NG!S45</f>
        <v>-0.26910299003322263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90.51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93.65</v>
      </c>
      <c r="AB45" s="75">
        <f>-STOA!Q45</f>
        <v>0</v>
      </c>
      <c r="AC45">
        <f t="shared" si="0"/>
        <v>2.8625428565188171</v>
      </c>
      <c r="AD45">
        <f t="shared" si="1"/>
        <v>321.88582300079997</v>
      </c>
      <c r="AE45">
        <f>'IDT-1'!E45</f>
        <v>0</v>
      </c>
      <c r="AF45" s="24"/>
      <c r="AG45">
        <f t="shared" si="2"/>
        <v>321.88582300079997</v>
      </c>
      <c r="AI45" s="34">
        <f>PXIL!K45</f>
        <v>0</v>
      </c>
      <c r="AJ45" s="34">
        <f>PXIL!Q45</f>
        <v>0</v>
      </c>
      <c r="AK45" s="34">
        <f>RTM_IEX!K45</f>
        <v>45.37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48.27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0.60750000000000004</v>
      </c>
      <c r="E46">
        <f>GT_NG!S46</f>
        <v>1.6099688473520248</v>
      </c>
      <c r="F46">
        <f>GT_Spot!S46</f>
        <v>0</v>
      </c>
      <c r="G46">
        <f>PPCL_NG!S46</f>
        <v>45</v>
      </c>
      <c r="H46">
        <f>PPCL_Spot!S46</f>
        <v>0</v>
      </c>
      <c r="I46">
        <f>Bawana_NG!S46</f>
        <v>-0.26910299003322263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90.51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93.65</v>
      </c>
      <c r="AB46" s="75">
        <f>-STOA!Q46</f>
        <v>0</v>
      </c>
      <c r="AC46">
        <f t="shared" si="0"/>
        <v>2.871078856518817</v>
      </c>
      <c r="AD46">
        <f t="shared" si="1"/>
        <v>322.84728700080001</v>
      </c>
      <c r="AE46">
        <f>'IDT-1'!E46</f>
        <v>0</v>
      </c>
      <c r="AF46" s="24"/>
      <c r="AG46">
        <f t="shared" si="2"/>
        <v>322.84728700080001</v>
      </c>
      <c r="AI46" s="34">
        <f>PXIL!K46</f>
        <v>0</v>
      </c>
      <c r="AJ46" s="34">
        <f>PXIL!Q46</f>
        <v>0</v>
      </c>
      <c r="AK46" s="34">
        <f>RTM_IEX!K46</f>
        <v>31.86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62.75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0.60750000000000004</v>
      </c>
      <c r="E47">
        <f>GT_NG!S47</f>
        <v>1.692048643592142</v>
      </c>
      <c r="F47">
        <f>GT_Spot!S47</f>
        <v>0</v>
      </c>
      <c r="G47">
        <f>PPCL_NG!S47</f>
        <v>45</v>
      </c>
      <c r="H47">
        <f>PPCL_Spot!S47</f>
        <v>0</v>
      </c>
      <c r="I47">
        <f>Bawana_NG!S47</f>
        <v>-0.26910299003322263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90.51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93.65</v>
      </c>
      <c r="AB47" s="75">
        <f>-STOA!Q47</f>
        <v>0</v>
      </c>
      <c r="AC47">
        <f t="shared" si="0"/>
        <v>2.8887851587257298</v>
      </c>
      <c r="AD47">
        <f t="shared" si="1"/>
        <v>324.84166049483321</v>
      </c>
      <c r="AE47">
        <f>'IDT-1'!E47</f>
        <v>0</v>
      </c>
      <c r="AF47" s="24"/>
      <c r="AG47">
        <f t="shared" si="2"/>
        <v>324.84166049483321</v>
      </c>
      <c r="AI47" s="34">
        <f>PXIL!K47</f>
        <v>0</v>
      </c>
      <c r="AJ47" s="34">
        <f>PXIL!Q47</f>
        <v>0</v>
      </c>
      <c r="AK47" s="34">
        <f>RTM_IEX!K47</f>
        <v>33.79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62.75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1.1664000000000001</v>
      </c>
      <c r="E48">
        <f>GT_NG!S48</f>
        <v>1.6422021210230813</v>
      </c>
      <c r="F48">
        <f>GT_Spot!S48</f>
        <v>0</v>
      </c>
      <c r="G48">
        <f>PPCL_NG!S48</f>
        <v>44.909820359281433</v>
      </c>
      <c r="H48">
        <f>PPCL_Spot!S48</f>
        <v>0</v>
      </c>
      <c r="I48">
        <f>Bawana_NG!S48</f>
        <v>-0.26910299003322263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90.51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93.65</v>
      </c>
      <c r="AB48" s="75">
        <f>-STOA!Q48</f>
        <v>0</v>
      </c>
      <c r="AC48">
        <f t="shared" si="0"/>
        <v>2.9264392484887987</v>
      </c>
      <c r="AD48">
        <f t="shared" si="1"/>
        <v>329.0828802417825</v>
      </c>
      <c r="AE48">
        <f>'IDT-1'!E48</f>
        <v>0</v>
      </c>
      <c r="AF48" s="24"/>
      <c r="AG48">
        <f t="shared" si="2"/>
        <v>329.0828802417825</v>
      </c>
      <c r="AI48" s="34">
        <f>PXIL!K48</f>
        <v>0</v>
      </c>
      <c r="AJ48" s="34">
        <f>PXIL!Q48</f>
        <v>0</v>
      </c>
      <c r="AK48" s="34">
        <f>RTM_IEX!K48</f>
        <v>37.65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62.75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1.1664000000000001</v>
      </c>
      <c r="E49">
        <f>GT_NG!S49</f>
        <v>1.5692307692307692</v>
      </c>
      <c r="F49">
        <f>GT_Spot!S49</f>
        <v>0</v>
      </c>
      <c r="G49">
        <f>PPCL_NG!S49</f>
        <v>50.425723010598169</v>
      </c>
      <c r="H49">
        <f>PPCL_Spot!S49</f>
        <v>0</v>
      </c>
      <c r="I49">
        <f>Bawana_NG!S49</f>
        <v>-0.26910299003322263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90.51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93.65</v>
      </c>
      <c r="AB49" s="75">
        <f>-STOA!Q49</f>
        <v>0</v>
      </c>
      <c r="AC49">
        <f t="shared" si="0"/>
        <v>3.0338250439246135</v>
      </c>
      <c r="AD49">
        <f t="shared" si="1"/>
        <v>341.1784257458711</v>
      </c>
      <c r="AE49">
        <f>'IDT-1'!E49</f>
        <v>0</v>
      </c>
      <c r="AF49" s="24"/>
      <c r="AG49">
        <f t="shared" si="2"/>
        <v>341.1784257458711</v>
      </c>
      <c r="AI49" s="34">
        <f>PXIL!K49</f>
        <v>0</v>
      </c>
      <c r="AJ49" s="34">
        <f>PXIL!Q49</f>
        <v>0</v>
      </c>
      <c r="AK49" s="34">
        <f>RTM_IEX!K49</f>
        <v>44.41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62.75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1.1664000000000001</v>
      </c>
      <c r="E50">
        <f>GT_NG!S50</f>
        <v>1.5692307692307692</v>
      </c>
      <c r="F50">
        <f>GT_Spot!S50</f>
        <v>0</v>
      </c>
      <c r="G50">
        <f>PPCL_NG!S50</f>
        <v>50.340927322316695</v>
      </c>
      <c r="H50">
        <f>PPCL_Spot!S50</f>
        <v>0</v>
      </c>
      <c r="I50">
        <f>Bawana_NG!S50</f>
        <v>-0.26910299003322263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90.51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93.65</v>
      </c>
      <c r="AB50" s="75">
        <f>-STOA!Q50</f>
        <v>0</v>
      </c>
      <c r="AC50">
        <f t="shared" si="0"/>
        <v>3.0415268418677366</v>
      </c>
      <c r="AD50">
        <f t="shared" si="1"/>
        <v>342.04592825964653</v>
      </c>
      <c r="AE50">
        <f>'IDT-1'!E50</f>
        <v>0</v>
      </c>
      <c r="AF50" s="24"/>
      <c r="AG50">
        <f t="shared" si="2"/>
        <v>342.04592825964653</v>
      </c>
      <c r="AI50" s="34">
        <f>PXIL!K50</f>
        <v>0</v>
      </c>
      <c r="AJ50" s="34">
        <f>PXIL!Q50</f>
        <v>0</v>
      </c>
      <c r="AK50" s="34">
        <f>RTM_IEX!K50</f>
        <v>45.37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62.75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1.1664000000000001</v>
      </c>
      <c r="E51">
        <f>GT_NG!S51</f>
        <v>1.5194080996884733</v>
      </c>
      <c r="F51">
        <f>GT_Spot!S51</f>
        <v>0</v>
      </c>
      <c r="G51">
        <f>PPCL_NG!S51</f>
        <v>50.771707317073172</v>
      </c>
      <c r="H51">
        <f>PPCL_Spot!S51</f>
        <v>0</v>
      </c>
      <c r="I51">
        <f>Bawana_NG!S51</f>
        <v>-0.26910299003322263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90.51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93.65</v>
      </c>
      <c r="AB51" s="75">
        <f>-STOA!Q51</f>
        <v>0</v>
      </c>
      <c r="AC51">
        <f t="shared" si="0"/>
        <v>3.0364312663296218</v>
      </c>
      <c r="AD51">
        <f t="shared" si="1"/>
        <v>341.47198116039885</v>
      </c>
      <c r="AE51">
        <f>'IDT-1'!E51</f>
        <v>0</v>
      </c>
      <c r="AF51" s="24"/>
      <c r="AG51">
        <f t="shared" si="2"/>
        <v>341.47198116039885</v>
      </c>
      <c r="AI51" s="34">
        <f>PXIL!K51</f>
        <v>0</v>
      </c>
      <c r="AJ51" s="34">
        <f>PXIL!Q51</f>
        <v>0</v>
      </c>
      <c r="AK51" s="34">
        <f>RTM_IEX!K51</f>
        <v>44.41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62.75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1.1664000000000001</v>
      </c>
      <c r="E52">
        <f>GT_NG!S52</f>
        <v>1.5194080996884733</v>
      </c>
      <c r="F52">
        <f>GT_Spot!S52</f>
        <v>0</v>
      </c>
      <c r="G52">
        <f>PPCL_NG!S52</f>
        <v>50.771707317073172</v>
      </c>
      <c r="H52">
        <f>PPCL_Spot!S52</f>
        <v>0</v>
      </c>
      <c r="I52">
        <f>Bawana_NG!S52</f>
        <v>-0.26910299003322263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90.51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93.65</v>
      </c>
      <c r="AB52" s="75">
        <f>-STOA!Q52</f>
        <v>0</v>
      </c>
      <c r="AC52">
        <f t="shared" si="0"/>
        <v>3.0448792663296214</v>
      </c>
      <c r="AD52">
        <f t="shared" si="1"/>
        <v>342.42353316039879</v>
      </c>
      <c r="AE52">
        <f>'IDT-1'!E52</f>
        <v>0</v>
      </c>
      <c r="AF52" s="24"/>
      <c r="AG52">
        <f t="shared" si="2"/>
        <v>342.42353316039879</v>
      </c>
      <c r="AI52" s="34">
        <f>PXIL!K52</f>
        <v>0</v>
      </c>
      <c r="AJ52" s="34">
        <f>PXIL!Q52</f>
        <v>0</v>
      </c>
      <c r="AK52" s="34">
        <f>RTM_IEX!K52</f>
        <v>45.37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62.75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1.1664000000000001</v>
      </c>
      <c r="E53">
        <f>GT_NG!S53</f>
        <v>1.5918278228321894</v>
      </c>
      <c r="F53">
        <f>GT_Spot!S53</f>
        <v>0</v>
      </c>
      <c r="G53">
        <f>PPCL_NG!S53</f>
        <v>51.206896551724135</v>
      </c>
      <c r="H53">
        <f>PPCL_Spot!S53</f>
        <v>0</v>
      </c>
      <c r="I53">
        <f>Bawana_NG!S53</f>
        <v>-0.26910299003322263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90.51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93.65</v>
      </c>
      <c r="AB53" s="75">
        <f>-STOA!Q53</f>
        <v>0</v>
      </c>
      <c r="AC53">
        <f t="shared" si="0"/>
        <v>3.057882225158215</v>
      </c>
      <c r="AD53">
        <f t="shared" si="1"/>
        <v>343.88813915936487</v>
      </c>
      <c r="AE53">
        <f>'IDT-1'!E53</f>
        <v>0</v>
      </c>
      <c r="AF53" s="24"/>
      <c r="AG53">
        <f t="shared" si="2"/>
        <v>343.88813915936487</v>
      </c>
      <c r="AI53" s="34">
        <f>PXIL!K53</f>
        <v>0</v>
      </c>
      <c r="AJ53" s="34">
        <f>PXIL!Q53</f>
        <v>0</v>
      </c>
      <c r="AK53" s="34">
        <f>RTM_IEX!K53</f>
        <v>46.34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62.75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1.1664000000000001</v>
      </c>
      <c r="E54">
        <f>GT_NG!S54</f>
        <v>1.5918278228321894</v>
      </c>
      <c r="F54">
        <f>GT_Spot!S54</f>
        <v>0</v>
      </c>
      <c r="G54">
        <f>PPCL_NG!S54</f>
        <v>57.413793103448278</v>
      </c>
      <c r="H54">
        <f>PPCL_Spot!S54</f>
        <v>0</v>
      </c>
      <c r="I54">
        <f>Bawana_NG!S54</f>
        <v>-0.26910299003322263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90.51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93.65</v>
      </c>
      <c r="AB54" s="75">
        <f>-STOA!Q54</f>
        <v>0</v>
      </c>
      <c r="AC54">
        <f t="shared" si="0"/>
        <v>3.1380229148133871</v>
      </c>
      <c r="AD54">
        <f t="shared" si="1"/>
        <v>352.91489502143384</v>
      </c>
      <c r="AE54">
        <f>'IDT-1'!E54</f>
        <v>0</v>
      </c>
      <c r="AF54" s="24"/>
      <c r="AG54">
        <f t="shared" si="2"/>
        <v>352.91489502143384</v>
      </c>
      <c r="AI54" s="34">
        <f>PXIL!K54</f>
        <v>0</v>
      </c>
      <c r="AJ54" s="34">
        <f>PXIL!Q54</f>
        <v>0</v>
      </c>
      <c r="AK54" s="34">
        <f>RTM_IEX!K54</f>
        <v>49.24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62.75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1.1664000000000001</v>
      </c>
      <c r="E55">
        <f>GT_NG!S55</f>
        <v>1.5913314624259431</v>
      </c>
      <c r="F55">
        <f>GT_Spot!S55</f>
        <v>0</v>
      </c>
      <c r="G55">
        <f>PPCL_NG!S55</f>
        <v>63.620689655172413</v>
      </c>
      <c r="H55">
        <f>PPCL_Spot!S55</f>
        <v>0</v>
      </c>
      <c r="I55">
        <f>Bawana_NG!S55</f>
        <v>-0.26910299003322263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90.51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93.65</v>
      </c>
      <c r="AB55" s="75">
        <f>-STOA!Q55</f>
        <v>0</v>
      </c>
      <c r="AC55">
        <f t="shared" si="0"/>
        <v>3.1926392364969844</v>
      </c>
      <c r="AD55">
        <f t="shared" si="1"/>
        <v>359.06667889106814</v>
      </c>
      <c r="AE55">
        <f>'IDT-1'!E55</f>
        <v>0</v>
      </c>
      <c r="AF55" s="24"/>
      <c r="AG55">
        <f t="shared" si="2"/>
        <v>359.06667889106814</v>
      </c>
      <c r="AI55" s="34">
        <f>PXIL!K55</f>
        <v>0</v>
      </c>
      <c r="AJ55" s="34">
        <f>PXIL!Q55</f>
        <v>0</v>
      </c>
      <c r="AK55" s="34">
        <f>RTM_IEX!K55</f>
        <v>49.24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62.75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1.1664000000000001</v>
      </c>
      <c r="E56">
        <f>GT_NG!S56</f>
        <v>1.5913314624259431</v>
      </c>
      <c r="F56">
        <f>GT_Spot!S56</f>
        <v>0</v>
      </c>
      <c r="G56">
        <f>PPCL_NG!S56</f>
        <v>80.295000000000002</v>
      </c>
      <c r="H56">
        <f>PPCL_Spot!S56</f>
        <v>0</v>
      </c>
      <c r="I56">
        <f>Bawana_NG!S56</f>
        <v>-0.26910299003322263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90.51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93.65</v>
      </c>
      <c r="AB56" s="75">
        <f>-STOA!Q56</f>
        <v>0</v>
      </c>
      <c r="AC56">
        <f t="shared" si="0"/>
        <v>3.3138531675314677</v>
      </c>
      <c r="AD56">
        <f t="shared" si="1"/>
        <v>372.71977530486123</v>
      </c>
      <c r="AE56">
        <f>'IDT-1'!E56</f>
        <v>0</v>
      </c>
      <c r="AF56" s="24"/>
      <c r="AG56">
        <f t="shared" si="2"/>
        <v>372.71977530486123</v>
      </c>
      <c r="AI56" s="34">
        <f>PXIL!K56</f>
        <v>0</v>
      </c>
      <c r="AJ56" s="34">
        <f>PXIL!Q56</f>
        <v>0</v>
      </c>
      <c r="AK56" s="34">
        <f>RTM_IEX!K56</f>
        <v>46.34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62.75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1.1664000000000001</v>
      </c>
      <c r="E57">
        <f>GT_NG!S57</f>
        <v>1.5913314624259431</v>
      </c>
      <c r="F57">
        <f>GT_Spot!S57</f>
        <v>0</v>
      </c>
      <c r="G57">
        <f>PPCL_NG!S57</f>
        <v>79.576997094449268</v>
      </c>
      <c r="H57">
        <f>PPCL_Spot!S57</f>
        <v>0</v>
      </c>
      <c r="I57">
        <f>Bawana_NG!S57</f>
        <v>-0.26910299003322263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90.51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93.65</v>
      </c>
      <c r="AB57" s="75">
        <f>-STOA!Q57</f>
        <v>0</v>
      </c>
      <c r="AC57">
        <f t="shared" si="0"/>
        <v>3.2989987419626212</v>
      </c>
      <c r="AD57">
        <f t="shared" si="1"/>
        <v>371.04662682487941</v>
      </c>
      <c r="AE57">
        <f>'IDT-1'!E57</f>
        <v>0</v>
      </c>
      <c r="AF57" s="24"/>
      <c r="AG57">
        <f t="shared" si="2"/>
        <v>371.04662682487941</v>
      </c>
      <c r="AI57" s="34">
        <f>PXIL!K57</f>
        <v>0</v>
      </c>
      <c r="AJ57" s="34">
        <f>PXIL!Q57</f>
        <v>0</v>
      </c>
      <c r="AK57" s="34">
        <f>RTM_IEX!K57</f>
        <v>45.37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62.75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1.1664000000000001</v>
      </c>
      <c r="E58">
        <f>GT_NG!S58</f>
        <v>1.5913314624259431</v>
      </c>
      <c r="F58">
        <f>GT_Spot!S58</f>
        <v>0</v>
      </c>
      <c r="G58">
        <f>PPCL_NG!S58</f>
        <v>79.576997094449268</v>
      </c>
      <c r="H58">
        <f>PPCL_Spot!S58</f>
        <v>0</v>
      </c>
      <c r="I58">
        <f>Bawana_NG!S58</f>
        <v>-0.26910299003322263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90.51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93.65</v>
      </c>
      <c r="AB58" s="75">
        <f>-STOA!Q58</f>
        <v>0</v>
      </c>
      <c r="AC58">
        <f t="shared" si="0"/>
        <v>3.3075347419626211</v>
      </c>
      <c r="AD58">
        <f t="shared" si="1"/>
        <v>372.00809082487945</v>
      </c>
      <c r="AE58">
        <f>'IDT-1'!E58</f>
        <v>0</v>
      </c>
      <c r="AF58" s="24"/>
      <c r="AG58">
        <f t="shared" si="2"/>
        <v>372.00809082487945</v>
      </c>
      <c r="AI58" s="34">
        <f>PXIL!K58</f>
        <v>0</v>
      </c>
      <c r="AJ58" s="34">
        <f>PXIL!Q58</f>
        <v>0</v>
      </c>
      <c r="AK58" s="34">
        <f>RTM_IEX!K58</f>
        <v>46.34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62.75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1.1664000000000001</v>
      </c>
      <c r="E59">
        <f>GT_NG!S59</f>
        <v>1.5913314624259431</v>
      </c>
      <c r="F59">
        <f>GT_Spot!S59</f>
        <v>0</v>
      </c>
      <c r="G59">
        <f>PPCL_NG!S59</f>
        <v>79.58</v>
      </c>
      <c r="H59">
        <f>PPCL_Spot!S59</f>
        <v>0</v>
      </c>
      <c r="I59">
        <f>Bawana_NG!S59</f>
        <v>-0.26910299003322263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90.51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93.65</v>
      </c>
      <c r="AB59" s="75">
        <f>-STOA!Q59</f>
        <v>0</v>
      </c>
      <c r="AC59">
        <f t="shared" si="0"/>
        <v>3.0611611675314672</v>
      </c>
      <c r="AD59">
        <f t="shared" si="1"/>
        <v>344.25746730486128</v>
      </c>
      <c r="AE59">
        <f>'IDT-1'!E59</f>
        <v>0</v>
      </c>
      <c r="AF59" s="24"/>
      <c r="AG59">
        <f t="shared" si="2"/>
        <v>344.25746730486128</v>
      </c>
      <c r="AI59" s="34">
        <f>PXIL!K59</f>
        <v>0</v>
      </c>
      <c r="AJ59" s="34">
        <f>PXIL!Q59</f>
        <v>0</v>
      </c>
      <c r="AK59" s="34">
        <f>RTM_IEX!K59</f>
        <v>18.34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62.75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1.1664000000000001</v>
      </c>
      <c r="E60">
        <f>GT_NG!S60</f>
        <v>1.5913314624259431</v>
      </c>
      <c r="F60">
        <f>GT_Spot!S60</f>
        <v>0</v>
      </c>
      <c r="G60">
        <f>PPCL_NG!S60</f>
        <v>79.58</v>
      </c>
      <c r="H60">
        <f>PPCL_Spot!S60</f>
        <v>0</v>
      </c>
      <c r="I60">
        <f>Bawana_NG!S60</f>
        <v>-0.26910299003322263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90.51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93.65</v>
      </c>
      <c r="AB60" s="75">
        <f>-STOA!Q60</f>
        <v>0</v>
      </c>
      <c r="AC60">
        <f t="shared" si="0"/>
        <v>3.0866811675314669</v>
      </c>
      <c r="AD60">
        <f t="shared" si="1"/>
        <v>347.13194730486128</v>
      </c>
      <c r="AE60">
        <f>'IDT-1'!E60</f>
        <v>0</v>
      </c>
      <c r="AF60" s="24"/>
      <c r="AG60">
        <f t="shared" si="2"/>
        <v>347.13194730486128</v>
      </c>
      <c r="AI60" s="34">
        <f>PXIL!K60</f>
        <v>0</v>
      </c>
      <c r="AJ60" s="34">
        <f>PXIL!Q60</f>
        <v>0</v>
      </c>
      <c r="AK60" s="34">
        <f>RTM_IEX!K60</f>
        <v>21.24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62.75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1.1664000000000001</v>
      </c>
      <c r="E61">
        <f>GT_NG!S61</f>
        <v>1.5913314624259431</v>
      </c>
      <c r="F61">
        <f>GT_Spot!S61</f>
        <v>0</v>
      </c>
      <c r="G61">
        <f>PPCL_NG!S61</f>
        <v>79.58</v>
      </c>
      <c r="H61">
        <f>PPCL_Spot!S61</f>
        <v>0</v>
      </c>
      <c r="I61">
        <f>Bawana_NG!S61</f>
        <v>-0.26910299003322263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90.51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93.65</v>
      </c>
      <c r="AB61" s="75">
        <f>-STOA!Q61</f>
        <v>0</v>
      </c>
      <c r="AC61">
        <f t="shared" si="0"/>
        <v>3.1121131675314668</v>
      </c>
      <c r="AD61">
        <f t="shared" si="1"/>
        <v>349.9965153048613</v>
      </c>
      <c r="AE61">
        <f>'IDT-1'!E61</f>
        <v>0</v>
      </c>
      <c r="AF61" s="24"/>
      <c r="AG61">
        <f t="shared" si="2"/>
        <v>349.9965153048613</v>
      </c>
      <c r="AI61" s="34">
        <f>PXIL!K61</f>
        <v>0</v>
      </c>
      <c r="AJ61" s="34">
        <f>PXIL!Q61</f>
        <v>0</v>
      </c>
      <c r="AK61" s="34">
        <f>RTM_IEX!K61</f>
        <v>24.13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62.75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1.1664000000000001</v>
      </c>
      <c r="E62">
        <f>GT_NG!S62</f>
        <v>1.5913314624259431</v>
      </c>
      <c r="F62">
        <f>GT_Spot!S62</f>
        <v>0</v>
      </c>
      <c r="G62">
        <f>PPCL_NG!S62</f>
        <v>79.58</v>
      </c>
      <c r="H62">
        <f>PPCL_Spot!S62</f>
        <v>0</v>
      </c>
      <c r="I62">
        <f>Bawana_NG!S62</f>
        <v>-0.26910299003322263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90.51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93.65</v>
      </c>
      <c r="AB62" s="75">
        <f>-STOA!Q62</f>
        <v>0</v>
      </c>
      <c r="AC62">
        <f t="shared" si="0"/>
        <v>3.1461691675314669</v>
      </c>
      <c r="AD62">
        <f t="shared" si="1"/>
        <v>353.83245930486129</v>
      </c>
      <c r="AE62">
        <f>'IDT-1'!E62</f>
        <v>0</v>
      </c>
      <c r="AF62" s="24"/>
      <c r="AG62">
        <f t="shared" si="2"/>
        <v>353.83245930486129</v>
      </c>
      <c r="AI62" s="34">
        <f>PXIL!K62</f>
        <v>0</v>
      </c>
      <c r="AJ62" s="34">
        <f>PXIL!Q62</f>
        <v>0</v>
      </c>
      <c r="AK62" s="34">
        <f>RTM_IEX!K62</f>
        <v>28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62.75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1.1664000000000001</v>
      </c>
      <c r="E63">
        <f>GT_NG!S63</f>
        <v>1.5913314624259431</v>
      </c>
      <c r="F63">
        <f>GT_Spot!S63</f>
        <v>0</v>
      </c>
      <c r="G63">
        <f>PPCL_NG!S63</f>
        <v>79.58</v>
      </c>
      <c r="H63">
        <f>PPCL_Spot!S63</f>
        <v>0</v>
      </c>
      <c r="I63">
        <f>Bawana_NG!S63</f>
        <v>-0.26910299003322263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90.51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93.65</v>
      </c>
      <c r="AB63" s="75">
        <f>-STOA!Q63</f>
        <v>0</v>
      </c>
      <c r="AC63">
        <f t="shared" si="0"/>
        <v>3.137633167531467</v>
      </c>
      <c r="AD63">
        <f t="shared" si="1"/>
        <v>352.87099530486125</v>
      </c>
      <c r="AE63">
        <f>'IDT-1'!E63</f>
        <v>0</v>
      </c>
      <c r="AF63" s="24"/>
      <c r="AG63">
        <f t="shared" si="2"/>
        <v>352.87099530486125</v>
      </c>
      <c r="AI63" s="34">
        <f>PXIL!K63</f>
        <v>0</v>
      </c>
      <c r="AJ63" s="34">
        <f>PXIL!Q63</f>
        <v>0</v>
      </c>
      <c r="AK63" s="34">
        <f>RTM_IEX!K63</f>
        <v>27.03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62.75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1.1664000000000001</v>
      </c>
      <c r="E64">
        <f>GT_NG!S64</f>
        <v>1.5913314624259431</v>
      </c>
      <c r="F64">
        <f>GT_Spot!S64</f>
        <v>0</v>
      </c>
      <c r="G64">
        <f>PPCL_NG!S64</f>
        <v>79.799999999999983</v>
      </c>
      <c r="H64">
        <f>PPCL_Spot!S64</f>
        <v>0</v>
      </c>
      <c r="I64">
        <f>Bawana_NG!S64</f>
        <v>-0.26910299003322263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90.51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93.65</v>
      </c>
      <c r="AB64" s="75">
        <f>-STOA!Q64</f>
        <v>0</v>
      </c>
      <c r="AC64">
        <f t="shared" si="0"/>
        <v>3.1395691675314676</v>
      </c>
      <c r="AD64">
        <f t="shared" si="1"/>
        <v>353.08905930486117</v>
      </c>
      <c r="AE64">
        <f>'IDT-1'!E64</f>
        <v>0</v>
      </c>
      <c r="AF64" s="24"/>
      <c r="AG64">
        <f t="shared" si="2"/>
        <v>353.08905930486117</v>
      </c>
      <c r="AI64" s="34">
        <f>PXIL!K64</f>
        <v>0</v>
      </c>
      <c r="AJ64" s="34">
        <f>PXIL!Q64</f>
        <v>0</v>
      </c>
      <c r="AK64" s="34">
        <f>RTM_IEX!K64</f>
        <v>27.03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62.75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1.1664000000000001</v>
      </c>
      <c r="E65">
        <f>GT_NG!S65</f>
        <v>1.5913314624259431</v>
      </c>
      <c r="F65">
        <f>GT_Spot!S65</f>
        <v>0</v>
      </c>
      <c r="G65">
        <f>PPCL_NG!S65</f>
        <v>43.660326804785086</v>
      </c>
      <c r="H65">
        <f>PPCL_Spot!S65</f>
        <v>0</v>
      </c>
      <c r="I65">
        <f>Bawana_NG!S65</f>
        <v>-0.26910299003322263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67.58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93.65</v>
      </c>
      <c r="AB65" s="75">
        <f>-STOA!Q65</f>
        <v>0</v>
      </c>
      <c r="AC65">
        <f t="shared" si="0"/>
        <v>2.3818920434135764</v>
      </c>
      <c r="AD65">
        <f t="shared" si="1"/>
        <v>267.74706323376421</v>
      </c>
      <c r="AE65">
        <f>'IDT-1'!E65</f>
        <v>0</v>
      </c>
      <c r="AF65" s="24"/>
      <c r="AG65">
        <f t="shared" si="2"/>
        <v>267.74706323376421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62.75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1.1664000000000001</v>
      </c>
      <c r="E66">
        <f>GT_NG!S66</f>
        <v>1.5913314624259431</v>
      </c>
      <c r="F66">
        <f>GT_Spot!S66</f>
        <v>0</v>
      </c>
      <c r="G66">
        <f>PPCL_NG!S66</f>
        <v>43.660326804785086</v>
      </c>
      <c r="H66">
        <f>PPCL_Spot!S66</f>
        <v>0</v>
      </c>
      <c r="I66">
        <f>Bawana_NG!S66</f>
        <v>-0.26910299003322263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67.58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93.65</v>
      </c>
      <c r="AB66" s="75">
        <f>-STOA!Q66</f>
        <v>0</v>
      </c>
      <c r="AC66">
        <f t="shared" si="0"/>
        <v>2.3818920434135764</v>
      </c>
      <c r="AD66">
        <f t="shared" si="1"/>
        <v>267.74706323376421</v>
      </c>
      <c r="AE66">
        <f>'IDT-1'!E66</f>
        <v>0</v>
      </c>
      <c r="AF66" s="24"/>
      <c r="AG66">
        <f t="shared" si="2"/>
        <v>267.74706323376421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62.75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1.1664000000000001</v>
      </c>
      <c r="E67">
        <f>GT_NG!S67</f>
        <v>1.5909888116117326</v>
      </c>
      <c r="F67">
        <f>GT_Spot!S67</f>
        <v>0</v>
      </c>
      <c r="G67">
        <f>PPCL_NG!S67</f>
        <v>43.660326804785086</v>
      </c>
      <c r="H67">
        <f>PPCL_Spot!S67</f>
        <v>0</v>
      </c>
      <c r="I67">
        <f>Bawana_NG!S67</f>
        <v>-0.26910299003322263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67.58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93.65</v>
      </c>
      <c r="AB67" s="75">
        <f>-STOA!Q67</f>
        <v>0</v>
      </c>
      <c r="AC67">
        <f t="shared" si="0"/>
        <v>2.3393850280864115</v>
      </c>
      <c r="AD67">
        <f t="shared" si="1"/>
        <v>262.95922759827715</v>
      </c>
      <c r="AE67">
        <f>'IDT-1'!E67</f>
        <v>0</v>
      </c>
      <c r="AF67" s="24"/>
      <c r="AG67">
        <f t="shared" si="2"/>
        <v>262.95922759827715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57.92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1.1664000000000001</v>
      </c>
      <c r="E68">
        <f>GT_NG!S68</f>
        <v>1.5909888116117326</v>
      </c>
      <c r="F68">
        <f>GT_Spot!S68</f>
        <v>0</v>
      </c>
      <c r="G68">
        <f>PPCL_NG!S68</f>
        <v>42.047100199986211</v>
      </c>
      <c r="H68">
        <f>PPCL_Spot!S68</f>
        <v>0</v>
      </c>
      <c r="I68">
        <f>Bawana_NG!S68</f>
        <v>-0.26910299003322263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67.58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93.65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2.2402686339641811</v>
      </c>
      <c r="AD68">
        <f t="shared" ref="AD68:AD98" si="4">SUM(B68:AB68,AI68:AR68)-AC68</f>
        <v>251.79511738760056</v>
      </c>
      <c r="AE68">
        <f>'IDT-1'!E68</f>
        <v>0</v>
      </c>
      <c r="AF68" s="24"/>
      <c r="AG68">
        <f t="shared" ref="AG68:AG98" si="5">SUM(AD68:AF68)+AT68</f>
        <v>251.79511738760056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48.27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1.1664000000000001</v>
      </c>
      <c r="E69">
        <f>GT_NG!S69</f>
        <v>1.5909888116117326</v>
      </c>
      <c r="F69">
        <f>GT_Spot!S69</f>
        <v>0</v>
      </c>
      <c r="G69">
        <f>PPCL_NG!S69</f>
        <v>42.047100199986211</v>
      </c>
      <c r="H69">
        <f>PPCL_Spot!S69</f>
        <v>0</v>
      </c>
      <c r="I69">
        <f>Bawana_NG!S69</f>
        <v>-0.26910299003322263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67.58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93.65</v>
      </c>
      <c r="AB69" s="75">
        <f>-STOA!Q69</f>
        <v>0</v>
      </c>
      <c r="AC69">
        <f t="shared" si="3"/>
        <v>2.2402686339641811</v>
      </c>
      <c r="AD69">
        <f t="shared" si="4"/>
        <v>251.79511738760056</v>
      </c>
      <c r="AE69">
        <f>'IDT-1'!E69</f>
        <v>0</v>
      </c>
      <c r="AF69" s="24"/>
      <c r="AG69">
        <f t="shared" si="5"/>
        <v>251.79511738760056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48.27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1.1664000000000001</v>
      </c>
      <c r="E70">
        <f>GT_NG!S70</f>
        <v>1.5909888116117326</v>
      </c>
      <c r="F70">
        <f>GT_Spot!S70</f>
        <v>0</v>
      </c>
      <c r="G70">
        <f>PPCL_NG!S70</f>
        <v>42.047100199986211</v>
      </c>
      <c r="H70">
        <f>PPCL_Spot!S70</f>
        <v>0</v>
      </c>
      <c r="I70">
        <f>Bawana_NG!S70</f>
        <v>-0.26910299003322263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67.58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93.65</v>
      </c>
      <c r="AB70" s="75">
        <f>-STOA!Q70</f>
        <v>0</v>
      </c>
      <c r="AC70">
        <f t="shared" si="3"/>
        <v>2.197764633964181</v>
      </c>
      <c r="AD70">
        <f t="shared" si="4"/>
        <v>247.00762138760055</v>
      </c>
      <c r="AE70">
        <f>'IDT-1'!E70</f>
        <v>0</v>
      </c>
      <c r="AF70" s="24"/>
      <c r="AG70">
        <f t="shared" si="5"/>
        <v>247.00762138760055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43.44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1.0837800000000002</v>
      </c>
      <c r="E71">
        <f>GT_NG!S71</f>
        <v>1.5909888116117326</v>
      </c>
      <c r="F71">
        <f>GT_Spot!S71</f>
        <v>0</v>
      </c>
      <c r="G71">
        <f>PPCL_NG!S71</f>
        <v>42.047100199986211</v>
      </c>
      <c r="H71">
        <f>PPCL_Spot!S71</f>
        <v>0</v>
      </c>
      <c r="I71">
        <f>Bawana_NG!S71</f>
        <v>-0.26910299003322263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67.58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69.510000000000005</v>
      </c>
      <c r="AB71" s="75">
        <f>-STOA!Q71</f>
        <v>0</v>
      </c>
      <c r="AC71">
        <f t="shared" si="3"/>
        <v>2.1120295779641811</v>
      </c>
      <c r="AD71">
        <f t="shared" si="4"/>
        <v>237.35073644360054</v>
      </c>
      <c r="AE71">
        <f>'IDT-1'!E71</f>
        <v>0</v>
      </c>
      <c r="AF71" s="24"/>
      <c r="AG71">
        <f t="shared" si="5"/>
        <v>237.35073644360054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57.92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1.1421000000000001</v>
      </c>
      <c r="E72">
        <f>GT_NG!S72</f>
        <v>1.5909888116117326</v>
      </c>
      <c r="F72">
        <f>GT_Spot!S72</f>
        <v>0</v>
      </c>
      <c r="G72">
        <f>PPCL_NG!S72</f>
        <v>42.37</v>
      </c>
      <c r="H72">
        <f>PPCL_Spot!S72</f>
        <v>0</v>
      </c>
      <c r="I72">
        <f>Bawana_NG!S72</f>
        <v>-0.26910299003322263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67.58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69.510000000000005</v>
      </c>
      <c r="AB72" s="75">
        <f>-STOA!Q72</f>
        <v>0</v>
      </c>
      <c r="AC72">
        <f t="shared" si="3"/>
        <v>1.9455443122043026</v>
      </c>
      <c r="AD72">
        <f t="shared" si="4"/>
        <v>218.59844150937423</v>
      </c>
      <c r="AE72">
        <f>'IDT-1'!E72</f>
        <v>0</v>
      </c>
      <c r="AF72" s="24"/>
      <c r="AG72">
        <f t="shared" si="5"/>
        <v>218.59844150937423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38.619999999999997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1.1421000000000001</v>
      </c>
      <c r="E73">
        <f>GT_NG!S73</f>
        <v>1.5909888116117326</v>
      </c>
      <c r="F73">
        <f>GT_Spot!S73</f>
        <v>0</v>
      </c>
      <c r="G73">
        <f>PPCL_NG!S73</f>
        <v>43.79302020829023</v>
      </c>
      <c r="H73">
        <f>PPCL_Spot!S73</f>
        <v>0</v>
      </c>
      <c r="I73">
        <f>Bawana_NG!S73</f>
        <v>-0.26910299003322263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90.51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69.510000000000005</v>
      </c>
      <c r="AB73" s="75">
        <f>-STOA!Q73</f>
        <v>0</v>
      </c>
      <c r="AC73">
        <f t="shared" si="3"/>
        <v>2.1598508900372564</v>
      </c>
      <c r="AD73">
        <f t="shared" si="4"/>
        <v>242.73715513983149</v>
      </c>
      <c r="AE73">
        <f>'IDT-1'!E73</f>
        <v>0</v>
      </c>
      <c r="AF73" s="24"/>
      <c r="AG73">
        <f t="shared" si="5"/>
        <v>242.73715513983149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38.619999999999997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1.1421000000000001</v>
      </c>
      <c r="E74">
        <f>GT_NG!S74</f>
        <v>1.5909888116117326</v>
      </c>
      <c r="F74">
        <f>GT_Spot!S74</f>
        <v>0</v>
      </c>
      <c r="G74">
        <f>PPCL_NG!S74</f>
        <v>45</v>
      </c>
      <c r="H74">
        <f>PPCL_Spot!S74</f>
        <v>0</v>
      </c>
      <c r="I74">
        <f>Bawana_NG!S74</f>
        <v>-0.26910299003322263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90.51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69.510000000000005</v>
      </c>
      <c r="AB74" s="75">
        <f>-STOA!Q74</f>
        <v>0</v>
      </c>
      <c r="AC74">
        <f t="shared" si="3"/>
        <v>2.1619363122043027</v>
      </c>
      <c r="AD74">
        <f t="shared" si="4"/>
        <v>242.97204950937424</v>
      </c>
      <c r="AE74">
        <f>'IDT-1'!E74</f>
        <v>0</v>
      </c>
      <c r="AF74" s="24"/>
      <c r="AG74">
        <f t="shared" si="5"/>
        <v>242.97204950937424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37.65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1.1421000000000001</v>
      </c>
      <c r="E75">
        <f>GT_NG!S75</f>
        <v>1.5840435176790575</v>
      </c>
      <c r="F75">
        <f>GT_Spot!S75</f>
        <v>0</v>
      </c>
      <c r="G75">
        <f>PPCL_NG!S75</f>
        <v>45</v>
      </c>
      <c r="H75">
        <f>PPCL_Spot!S75</f>
        <v>0</v>
      </c>
      <c r="I75">
        <f>Bawana_NG!S75</f>
        <v>-0.26910299003322263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90.51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69.510000000000005</v>
      </c>
      <c r="AB75" s="75">
        <f>-STOA!Q75</f>
        <v>0</v>
      </c>
      <c r="AC75">
        <f t="shared" si="3"/>
        <v>1.8305551936176949</v>
      </c>
      <c r="AD75">
        <f t="shared" si="4"/>
        <v>205.64648533402814</v>
      </c>
      <c r="AE75">
        <f>'IDT-1'!E75</f>
        <v>0</v>
      </c>
      <c r="AF75" s="24"/>
      <c r="AG75">
        <f t="shared" si="5"/>
        <v>205.64648533402814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1.1421000000000001</v>
      </c>
      <c r="E76">
        <f>GT_NG!S76</f>
        <v>1.5840435176790575</v>
      </c>
      <c r="F76">
        <f>GT_Spot!S76</f>
        <v>0</v>
      </c>
      <c r="G76">
        <f>PPCL_NG!S76</f>
        <v>45</v>
      </c>
      <c r="H76">
        <f>PPCL_Spot!S76</f>
        <v>0</v>
      </c>
      <c r="I76">
        <f>Bawana_NG!S76</f>
        <v>-0.26910299003322263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90.51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69.510000000000005</v>
      </c>
      <c r="AB76" s="75">
        <f>-STOA!Q76</f>
        <v>0</v>
      </c>
      <c r="AC76">
        <f t="shared" si="3"/>
        <v>1.8305551936176949</v>
      </c>
      <c r="AD76">
        <f t="shared" si="4"/>
        <v>205.64648533402814</v>
      </c>
      <c r="AE76">
        <f>'IDT-1'!E76</f>
        <v>0</v>
      </c>
      <c r="AF76" s="24"/>
      <c r="AG76">
        <f t="shared" si="5"/>
        <v>205.64648533402814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1.1421000000000001</v>
      </c>
      <c r="E77">
        <f>GT_NG!S77</f>
        <v>1.5840435176790575</v>
      </c>
      <c r="F77">
        <f>GT_Spot!S77</f>
        <v>0</v>
      </c>
      <c r="G77">
        <f>PPCL_NG!S77</f>
        <v>45</v>
      </c>
      <c r="H77">
        <f>PPCL_Spot!S77</f>
        <v>0</v>
      </c>
      <c r="I77">
        <f>Bawana_NG!S77</f>
        <v>-0.26910299003322263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90.51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69.510000000000005</v>
      </c>
      <c r="AB77" s="75">
        <f>-STOA!Q77</f>
        <v>0</v>
      </c>
      <c r="AC77">
        <f t="shared" si="3"/>
        <v>1.8305551936176949</v>
      </c>
      <c r="AD77">
        <f t="shared" si="4"/>
        <v>205.64648533402814</v>
      </c>
      <c r="AE77">
        <f>'IDT-1'!E77</f>
        <v>0</v>
      </c>
      <c r="AF77" s="24"/>
      <c r="AG77">
        <f t="shared" si="5"/>
        <v>205.64648533402814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1.1421000000000001</v>
      </c>
      <c r="E78">
        <f>GT_NG!S78</f>
        <v>1.5840435176790575</v>
      </c>
      <c r="F78">
        <f>GT_Spot!S78</f>
        <v>0</v>
      </c>
      <c r="G78">
        <f>PPCL_NG!S78</f>
        <v>45</v>
      </c>
      <c r="H78">
        <f>PPCL_Spot!S78</f>
        <v>0</v>
      </c>
      <c r="I78">
        <f>Bawana_NG!S78</f>
        <v>-0.26910299003322263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90.51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69.510000000000005</v>
      </c>
      <c r="AB78" s="75">
        <f>-STOA!Q78</f>
        <v>0</v>
      </c>
      <c r="AC78">
        <f t="shared" si="3"/>
        <v>1.8305551936176949</v>
      </c>
      <c r="AD78">
        <f t="shared" si="4"/>
        <v>205.64648533402814</v>
      </c>
      <c r="AE78">
        <f>'IDT-1'!E78</f>
        <v>0</v>
      </c>
      <c r="AF78" s="24"/>
      <c r="AG78">
        <f t="shared" si="5"/>
        <v>205.64648533402814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1.1664000000000001</v>
      </c>
      <c r="E79">
        <f>GT_NG!S79</f>
        <v>1.5840435176790575</v>
      </c>
      <c r="F79">
        <f>GT_Spot!S79</f>
        <v>0</v>
      </c>
      <c r="G79">
        <f>PPCL_NG!S79</f>
        <v>45</v>
      </c>
      <c r="H79">
        <f>PPCL_Spot!S79</f>
        <v>0</v>
      </c>
      <c r="I79">
        <f>Bawana_NG!S79</f>
        <v>-0.26910299003322263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90.51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69.510000000000005</v>
      </c>
      <c r="AB79" s="75">
        <f>-STOA!Q79</f>
        <v>0</v>
      </c>
      <c r="AC79">
        <f t="shared" si="3"/>
        <v>1.8307690336176947</v>
      </c>
      <c r="AD79">
        <f t="shared" si="4"/>
        <v>205.67057149402814</v>
      </c>
      <c r="AE79">
        <f>'IDT-1'!E79</f>
        <v>0</v>
      </c>
      <c r="AF79" s="24"/>
      <c r="AG79">
        <f t="shared" si="5"/>
        <v>205.67057149402814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1.1664000000000001</v>
      </c>
      <c r="E80">
        <f>GT_NG!S80</f>
        <v>1.5840435176790575</v>
      </c>
      <c r="F80">
        <f>GT_Spot!S80</f>
        <v>0</v>
      </c>
      <c r="G80">
        <f>PPCL_NG!S80</f>
        <v>45</v>
      </c>
      <c r="H80">
        <f>PPCL_Spot!S80</f>
        <v>0</v>
      </c>
      <c r="I80">
        <f>Bawana_NG!S80</f>
        <v>-0.26910299003322263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90.51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69.510000000000005</v>
      </c>
      <c r="AB80" s="75">
        <f>-STOA!Q80</f>
        <v>0</v>
      </c>
      <c r="AC80">
        <f t="shared" si="3"/>
        <v>1.8307690336176947</v>
      </c>
      <c r="AD80">
        <f t="shared" si="4"/>
        <v>205.67057149402814</v>
      </c>
      <c r="AE80">
        <f>'IDT-1'!E80</f>
        <v>0</v>
      </c>
      <c r="AF80" s="24"/>
      <c r="AG80">
        <f t="shared" si="5"/>
        <v>205.67057149402814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1.1664000000000001</v>
      </c>
      <c r="E81">
        <f>GT_NG!S81</f>
        <v>1.5840435176790575</v>
      </c>
      <c r="F81">
        <f>GT_Spot!S81</f>
        <v>0</v>
      </c>
      <c r="G81">
        <f>PPCL_NG!S81</f>
        <v>45</v>
      </c>
      <c r="H81">
        <f>PPCL_Spot!S81</f>
        <v>0</v>
      </c>
      <c r="I81">
        <f>Bawana_NG!S81</f>
        <v>-0.26910299003322263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86.89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69.510000000000005</v>
      </c>
      <c r="AB81" s="75">
        <f>-STOA!Q81</f>
        <v>0</v>
      </c>
      <c r="AC81">
        <f t="shared" si="3"/>
        <v>1.7989130336176948</v>
      </c>
      <c r="AD81">
        <f t="shared" si="4"/>
        <v>202.08242749402811</v>
      </c>
      <c r="AE81">
        <f>'IDT-1'!E81</f>
        <v>0</v>
      </c>
      <c r="AF81" s="24"/>
      <c r="AG81">
        <f t="shared" si="5"/>
        <v>202.08242749402811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1.1664000000000001</v>
      </c>
      <c r="E82">
        <f>GT_NG!S82</f>
        <v>1.5840435176790575</v>
      </c>
      <c r="F82">
        <f>GT_Spot!S82</f>
        <v>0</v>
      </c>
      <c r="G82">
        <f>PPCL_NG!S82</f>
        <v>45</v>
      </c>
      <c r="H82">
        <f>PPCL_Spot!S82</f>
        <v>0</v>
      </c>
      <c r="I82">
        <f>Bawana_NG!S82</f>
        <v>-0.26910299003322263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84.96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69.510000000000005</v>
      </c>
      <c r="AB82" s="75">
        <f>-STOA!Q82</f>
        <v>0</v>
      </c>
      <c r="AC82">
        <f t="shared" si="3"/>
        <v>1.7819290336176947</v>
      </c>
      <c r="AD82">
        <f t="shared" si="4"/>
        <v>200.16941149402811</v>
      </c>
      <c r="AE82">
        <f>'IDT-1'!E82</f>
        <v>0</v>
      </c>
      <c r="AF82" s="24"/>
      <c r="AG82">
        <f t="shared" si="5"/>
        <v>200.16941149402811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1.1664000000000001</v>
      </c>
      <c r="E83">
        <f>GT_NG!S83</f>
        <v>1.5840435176790575</v>
      </c>
      <c r="F83">
        <f>GT_Spot!S83</f>
        <v>0</v>
      </c>
      <c r="G83">
        <f>PPCL_NG!S83</f>
        <v>45.003000200013332</v>
      </c>
      <c r="H83">
        <f>PPCL_Spot!S83</f>
        <v>0</v>
      </c>
      <c r="I83">
        <f>Bawana_NG!S83</f>
        <v>-0.26910299003322263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80.13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69.510000000000005</v>
      </c>
      <c r="AB83" s="75">
        <f>-STOA!Q83</f>
        <v>0</v>
      </c>
      <c r="AC83">
        <f t="shared" si="3"/>
        <v>1.7394514353778121</v>
      </c>
      <c r="AD83">
        <f t="shared" si="4"/>
        <v>195.38488929228134</v>
      </c>
      <c r="AE83">
        <f>'IDT-1'!E83</f>
        <v>0</v>
      </c>
      <c r="AF83" s="24"/>
      <c r="AG83">
        <f t="shared" si="5"/>
        <v>195.38488929228134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1.1664000000000001</v>
      </c>
      <c r="E84">
        <f>GT_NG!S84</f>
        <v>1.5840435176790575</v>
      </c>
      <c r="F84">
        <f>GT_Spot!S84</f>
        <v>0</v>
      </c>
      <c r="G84">
        <f>PPCL_NG!S84</f>
        <v>45.003000200013332</v>
      </c>
      <c r="H84">
        <f>PPCL_Spot!S84</f>
        <v>0</v>
      </c>
      <c r="I84">
        <f>Bawana_NG!S84</f>
        <v>-0.26910299003322263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77.23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69.510000000000005</v>
      </c>
      <c r="AB84" s="75">
        <f>-STOA!Q84</f>
        <v>0</v>
      </c>
      <c r="AC84">
        <f t="shared" si="3"/>
        <v>1.7139314353778123</v>
      </c>
      <c r="AD84">
        <f t="shared" si="4"/>
        <v>192.51040929228137</v>
      </c>
      <c r="AE84">
        <f>'IDT-1'!E84</f>
        <v>0</v>
      </c>
      <c r="AF84" s="24"/>
      <c r="AG84">
        <f t="shared" si="5"/>
        <v>192.51040929228137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1.1664000000000001</v>
      </c>
      <c r="E85">
        <f>GT_NG!S85</f>
        <v>1.631187669990934</v>
      </c>
      <c r="F85">
        <f>GT_Spot!S85</f>
        <v>0</v>
      </c>
      <c r="G85">
        <f>PPCL_NG!S85</f>
        <v>45.003000200013332</v>
      </c>
      <c r="H85">
        <f>PPCL_Spot!S85</f>
        <v>0</v>
      </c>
      <c r="I85">
        <f>Bawana_NG!S85</f>
        <v>-0.26910299003322263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73.37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69.510000000000005</v>
      </c>
      <c r="AB85" s="75">
        <f>-STOA!Q85</f>
        <v>0</v>
      </c>
      <c r="AC85">
        <f t="shared" si="3"/>
        <v>1.6803783039181568</v>
      </c>
      <c r="AD85">
        <f t="shared" si="4"/>
        <v>188.73110657605289</v>
      </c>
      <c r="AE85">
        <f>'IDT-1'!E85</f>
        <v>0</v>
      </c>
      <c r="AF85" s="24"/>
      <c r="AG85">
        <f t="shared" si="5"/>
        <v>188.73110657605289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1.1664000000000001</v>
      </c>
      <c r="E86">
        <f>GT_NG!S86</f>
        <v>1.6045788083357795</v>
      </c>
      <c r="F86">
        <f>GT_Spot!S86</f>
        <v>0</v>
      </c>
      <c r="G86">
        <f>PPCL_NG!S86</f>
        <v>45.003000200013332</v>
      </c>
      <c r="H86">
        <f>PPCL_Spot!S86</f>
        <v>0</v>
      </c>
      <c r="I86">
        <f>Bawana_NG!S86</f>
        <v>-0.26910299003322263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72.400000000000006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69.510000000000005</v>
      </c>
      <c r="AB86" s="75">
        <f>-STOA!Q86</f>
        <v>0</v>
      </c>
      <c r="AC86">
        <f t="shared" si="3"/>
        <v>1.6716081459355916</v>
      </c>
      <c r="AD86">
        <f t="shared" si="4"/>
        <v>187.74326787238033</v>
      </c>
      <c r="AE86">
        <f>'IDT-1'!E86</f>
        <v>0</v>
      </c>
      <c r="AF86" s="24"/>
      <c r="AG86">
        <f t="shared" si="5"/>
        <v>187.74326787238033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1.1664000000000001</v>
      </c>
      <c r="E87">
        <f>GT_NG!S87</f>
        <v>1.6045788083357795</v>
      </c>
      <c r="F87">
        <f>GT_Spot!S87</f>
        <v>0</v>
      </c>
      <c r="G87">
        <f>PPCL_NG!S87</f>
        <v>45.003000200013332</v>
      </c>
      <c r="H87">
        <f>PPCL_Spot!S87</f>
        <v>0</v>
      </c>
      <c r="I87">
        <f>Bawana_NG!S87</f>
        <v>-0.26910299003322263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70.47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69.510000000000005</v>
      </c>
      <c r="AB87" s="75">
        <f>-STOA!Q87</f>
        <v>0</v>
      </c>
      <c r="AC87">
        <f t="shared" si="3"/>
        <v>1.6546241459355915</v>
      </c>
      <c r="AD87">
        <f t="shared" si="4"/>
        <v>185.8302518723803</v>
      </c>
      <c r="AE87">
        <f>'IDT-1'!E87</f>
        <v>0</v>
      </c>
      <c r="AF87" s="24"/>
      <c r="AG87">
        <f t="shared" si="5"/>
        <v>185.8302518723803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1.1664000000000001</v>
      </c>
      <c r="E88">
        <f>GT_NG!S88</f>
        <v>1.6045788083357795</v>
      </c>
      <c r="F88">
        <f>GT_Spot!S88</f>
        <v>0</v>
      </c>
      <c r="G88">
        <f>PPCL_NG!S88</f>
        <v>45.003000200013332</v>
      </c>
      <c r="H88">
        <f>PPCL_Spot!S88</f>
        <v>0</v>
      </c>
      <c r="I88">
        <f>Bawana_NG!S88</f>
        <v>-0.26910299003322263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67.58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69.510000000000005</v>
      </c>
      <c r="AB88" s="75">
        <f>-STOA!Q88</f>
        <v>0</v>
      </c>
      <c r="AC88">
        <f t="shared" si="3"/>
        <v>1.6291921459355916</v>
      </c>
      <c r="AD88">
        <f t="shared" si="4"/>
        <v>182.96568387238028</v>
      </c>
      <c r="AE88">
        <f>'IDT-1'!E88</f>
        <v>0</v>
      </c>
      <c r="AF88" s="24"/>
      <c r="AG88">
        <f t="shared" si="5"/>
        <v>182.96568387238028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1.1664000000000001</v>
      </c>
      <c r="E89">
        <f>GT_NG!S89</f>
        <v>1.6045788083357795</v>
      </c>
      <c r="F89">
        <f>GT_Spot!S89</f>
        <v>0</v>
      </c>
      <c r="G89">
        <f>PPCL_NG!S89</f>
        <v>45.003000200013332</v>
      </c>
      <c r="H89">
        <f>PPCL_Spot!S89</f>
        <v>0</v>
      </c>
      <c r="I89">
        <f>Bawana_NG!S89</f>
        <v>-0.26910299003322263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65.650000000000006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69.510000000000005</v>
      </c>
      <c r="AB89" s="75">
        <f>-STOA!Q89</f>
        <v>0</v>
      </c>
      <c r="AC89">
        <f t="shared" si="3"/>
        <v>1.6122081459355915</v>
      </c>
      <c r="AD89">
        <f t="shared" si="4"/>
        <v>181.05266787238031</v>
      </c>
      <c r="AE89">
        <f>'IDT-1'!E89</f>
        <v>0</v>
      </c>
      <c r="AF89" s="24"/>
      <c r="AG89">
        <f t="shared" si="5"/>
        <v>181.05266787238031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1.2393000000000001</v>
      </c>
      <c r="E90">
        <f>GT_NG!S90</f>
        <v>1.6045788083357795</v>
      </c>
      <c r="F90">
        <f>GT_Spot!S90</f>
        <v>0</v>
      </c>
      <c r="G90">
        <f>PPCL_NG!S90</f>
        <v>45.003000200013332</v>
      </c>
      <c r="H90">
        <f>PPCL_Spot!S90</f>
        <v>0</v>
      </c>
      <c r="I90">
        <f>Bawana_NG!S90</f>
        <v>-0.26910299003322263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62.75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69.510000000000005</v>
      </c>
      <c r="AB90" s="75">
        <f>-STOA!Q90</f>
        <v>0</v>
      </c>
      <c r="AC90">
        <f t="shared" si="3"/>
        <v>1.5873296659355913</v>
      </c>
      <c r="AD90">
        <f t="shared" si="4"/>
        <v>178.25044635238029</v>
      </c>
      <c r="AE90">
        <f>'IDT-1'!E90</f>
        <v>0</v>
      </c>
      <c r="AF90" s="24"/>
      <c r="AG90">
        <f t="shared" si="5"/>
        <v>178.25044635238029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1.2393000000000001</v>
      </c>
      <c r="E91">
        <f>GT_NG!S91</f>
        <v>1.6045788083357795</v>
      </c>
      <c r="F91">
        <f>GT_Spot!S91</f>
        <v>0</v>
      </c>
      <c r="G91">
        <f>PPCL_NG!S91</f>
        <v>45.003000200013332</v>
      </c>
      <c r="H91">
        <f>PPCL_Spot!S91</f>
        <v>0</v>
      </c>
      <c r="I91">
        <f>Bawana_NG!S91</f>
        <v>-0.26910299003322263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59.85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69.510000000000005</v>
      </c>
      <c r="AB91" s="75">
        <f>-STOA!Q91</f>
        <v>0</v>
      </c>
      <c r="AC91">
        <f t="shared" si="3"/>
        <v>1.5618096659355913</v>
      </c>
      <c r="AD91">
        <f t="shared" si="4"/>
        <v>175.37596635238032</v>
      </c>
      <c r="AE91">
        <f>'IDT-1'!E91</f>
        <v>0</v>
      </c>
      <c r="AF91" s="24"/>
      <c r="AG91">
        <f t="shared" si="5"/>
        <v>175.37596635238032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1.2393000000000001</v>
      </c>
      <c r="E92">
        <f>GT_NG!S92</f>
        <v>1.6045788083357795</v>
      </c>
      <c r="F92">
        <f>GT_Spot!S92</f>
        <v>0</v>
      </c>
      <c r="G92">
        <f>PPCL_NG!S92</f>
        <v>45.003000200013332</v>
      </c>
      <c r="H92">
        <f>PPCL_Spot!S92</f>
        <v>0</v>
      </c>
      <c r="I92">
        <f>Bawana_NG!S92</f>
        <v>-0.26910299003322263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58.89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69.510000000000005</v>
      </c>
      <c r="AB92" s="75">
        <f>-STOA!Q92</f>
        <v>0</v>
      </c>
      <c r="AC92">
        <f t="shared" si="3"/>
        <v>1.5533616659355916</v>
      </c>
      <c r="AD92">
        <f t="shared" si="4"/>
        <v>174.4244143523803</v>
      </c>
      <c r="AE92">
        <f>'IDT-1'!E92</f>
        <v>0</v>
      </c>
      <c r="AF92" s="24"/>
      <c r="AG92">
        <f t="shared" si="5"/>
        <v>174.4244143523803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1.2393000000000001</v>
      </c>
      <c r="E93">
        <f>GT_NG!S93</f>
        <v>1.6045788083357795</v>
      </c>
      <c r="F93">
        <f>GT_Spot!S93</f>
        <v>0</v>
      </c>
      <c r="G93">
        <f>PPCL_NG!S93</f>
        <v>45.003000200013332</v>
      </c>
      <c r="H93">
        <f>PPCL_Spot!S93</f>
        <v>0</v>
      </c>
      <c r="I93">
        <f>Bawana_NG!S93</f>
        <v>-0.26910299003322263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57.92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69.510000000000005</v>
      </c>
      <c r="AB93" s="75">
        <f>-STOA!Q93</f>
        <v>0</v>
      </c>
      <c r="AC93">
        <f t="shared" si="3"/>
        <v>1.5448256659355915</v>
      </c>
      <c r="AD93">
        <f t="shared" si="4"/>
        <v>173.46295035238029</v>
      </c>
      <c r="AE93">
        <f>'IDT-1'!E93</f>
        <v>0</v>
      </c>
      <c r="AF93" s="24"/>
      <c r="AG93">
        <f t="shared" si="5"/>
        <v>173.46295035238029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1.2393000000000001</v>
      </c>
      <c r="E94">
        <f>GT_NG!S94</f>
        <v>1.6045788083357795</v>
      </c>
      <c r="F94">
        <f>GT_Spot!S94</f>
        <v>0</v>
      </c>
      <c r="G94">
        <f>PPCL_NG!S94</f>
        <v>45.003000200013332</v>
      </c>
      <c r="H94">
        <f>PPCL_Spot!S94</f>
        <v>0</v>
      </c>
      <c r="I94">
        <f>Bawana_NG!S94</f>
        <v>-0.26910299003322263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54.06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69.510000000000005</v>
      </c>
      <c r="AB94" s="75">
        <f>-STOA!Q94</f>
        <v>0</v>
      </c>
      <c r="AC94">
        <f t="shared" si="3"/>
        <v>1.5108576659355912</v>
      </c>
      <c r="AD94">
        <f t="shared" si="4"/>
        <v>169.63691835238029</v>
      </c>
      <c r="AE94">
        <f>'IDT-1'!E94</f>
        <v>0</v>
      </c>
      <c r="AF94" s="24"/>
      <c r="AG94">
        <f t="shared" si="5"/>
        <v>169.63691835238029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1.2393000000000001</v>
      </c>
      <c r="E95">
        <f>GT_NG!S95</f>
        <v>1.6045788083357795</v>
      </c>
      <c r="F95">
        <f>GT_Spot!S95</f>
        <v>0</v>
      </c>
      <c r="G95">
        <f>PPCL_NG!S95</f>
        <v>45.003000200013332</v>
      </c>
      <c r="H95">
        <f>PPCL_Spot!S95</f>
        <v>0</v>
      </c>
      <c r="I95">
        <f>Bawana_NG!S95</f>
        <v>-0.26910299003322263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52.13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69.510000000000005</v>
      </c>
      <c r="AB95" s="75">
        <f>-STOA!Q95</f>
        <v>0</v>
      </c>
      <c r="AC95">
        <f t="shared" si="3"/>
        <v>1.4938736659355913</v>
      </c>
      <c r="AD95">
        <f t="shared" si="4"/>
        <v>167.72390235238029</v>
      </c>
      <c r="AE95">
        <f>'IDT-1'!E95</f>
        <v>0</v>
      </c>
      <c r="AF95" s="24"/>
      <c r="AG95">
        <f t="shared" si="5"/>
        <v>167.72390235238029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1.2393000000000001</v>
      </c>
      <c r="E96">
        <f>GT_NG!S96</f>
        <v>1.6045788083357795</v>
      </c>
      <c r="F96">
        <f>GT_Spot!S96</f>
        <v>0</v>
      </c>
      <c r="G96">
        <f>PPCL_NG!S96</f>
        <v>45.003000200013332</v>
      </c>
      <c r="H96">
        <f>PPCL_Spot!S96</f>
        <v>0</v>
      </c>
      <c r="I96">
        <f>Bawana_NG!S96</f>
        <v>-0.26910299003322263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49.24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69.510000000000005</v>
      </c>
      <c r="AB96" s="75">
        <f>-STOA!Q96</f>
        <v>0</v>
      </c>
      <c r="AC96">
        <f t="shared" si="3"/>
        <v>1.4684416659355912</v>
      </c>
      <c r="AD96">
        <f t="shared" si="4"/>
        <v>164.8593343523803</v>
      </c>
      <c r="AE96">
        <f>'IDT-1'!E96</f>
        <v>0</v>
      </c>
      <c r="AF96" s="24"/>
      <c r="AG96">
        <f t="shared" si="5"/>
        <v>164.8593343523803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1.2393000000000001</v>
      </c>
      <c r="E97">
        <f>GT_NG!S97</f>
        <v>1.6045788083357795</v>
      </c>
      <c r="F97">
        <f>GT_Spot!S97</f>
        <v>0</v>
      </c>
      <c r="G97">
        <f>PPCL_NG!S97</f>
        <v>45.003000200013332</v>
      </c>
      <c r="H97">
        <f>PPCL_Spot!S97</f>
        <v>0</v>
      </c>
      <c r="I97">
        <f>Bawana_NG!S97</f>
        <v>-0.26910299003322263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47.3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69.510000000000005</v>
      </c>
      <c r="AB97" s="75">
        <f>-STOA!Q97</f>
        <v>0</v>
      </c>
      <c r="AC97">
        <f t="shared" si="3"/>
        <v>1.4513696659355912</v>
      </c>
      <c r="AD97">
        <f t="shared" si="4"/>
        <v>162.93640635238029</v>
      </c>
      <c r="AE97">
        <f>'IDT-1'!E97</f>
        <v>0</v>
      </c>
      <c r="AF97" s="24"/>
      <c r="AG97">
        <f t="shared" si="5"/>
        <v>162.93640635238029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1.2393000000000001</v>
      </c>
      <c r="E98">
        <f>GT_NG!S98</f>
        <v>1.6045788083357795</v>
      </c>
      <c r="F98">
        <f>GT_Spot!S98</f>
        <v>0</v>
      </c>
      <c r="G98">
        <f>PPCL_NG!S98</f>
        <v>45.003000200013332</v>
      </c>
      <c r="H98">
        <f>PPCL_Spot!S98</f>
        <v>0</v>
      </c>
      <c r="I98">
        <f>Bawana_NG!S98</f>
        <v>-0.26910299003322263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47.3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69.510000000000005</v>
      </c>
      <c r="AB98" s="75">
        <f>-STOA!Q98</f>
        <v>0</v>
      </c>
      <c r="AC98">
        <f t="shared" si="3"/>
        <v>1.4513696659355912</v>
      </c>
      <c r="AD98">
        <f t="shared" si="4"/>
        <v>162.93640635238029</v>
      </c>
      <c r="AE98">
        <f>'IDT-1'!E98</f>
        <v>0</v>
      </c>
      <c r="AF98" s="24"/>
      <c r="AG98">
        <f t="shared" si="5"/>
        <v>162.93640635238029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3.9229118658776332E-2</v>
      </c>
      <c r="F99">
        <f t="shared" si="6"/>
        <v>0</v>
      </c>
      <c r="G99">
        <f t="shared" si="6"/>
        <v>1.164859822400431</v>
      </c>
      <c r="H99">
        <f t="shared" si="6"/>
        <v>0</v>
      </c>
      <c r="I99">
        <f t="shared" si="6"/>
        <v>-6.4584717607973291E-3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1.6429900000000015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1.861390000000001</v>
      </c>
      <c r="AB99" s="75">
        <f t="shared" si="6"/>
        <v>0</v>
      </c>
      <c r="AC99">
        <f t="shared" si="6"/>
        <v>4.8121141833211901E-2</v>
      </c>
      <c r="AD99">
        <f t="shared" si="6"/>
        <v>5.4072161474651983</v>
      </c>
      <c r="AE99">
        <f t="shared" si="6"/>
        <v>0</v>
      </c>
      <c r="AG99">
        <f t="shared" si="6"/>
        <v>5.4072161474651983</v>
      </c>
      <c r="AI99">
        <f t="shared" si="6"/>
        <v>0</v>
      </c>
      <c r="AJ99">
        <f t="shared" si="6"/>
        <v>0</v>
      </c>
      <c r="AK99">
        <f t="shared" si="6"/>
        <v>0.26234250000000003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0.46917750000000003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45111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7.7</v>
      </c>
      <c r="H3">
        <f>PPCL_Spot!R3</f>
        <v>0</v>
      </c>
      <c r="I3">
        <f>Bawana_NG!R3</f>
        <v>-6.9767441860465129E-2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4.83</v>
      </c>
      <c r="AB3" s="75">
        <f>-STOA!R3</f>
        <v>0</v>
      </c>
      <c r="AC3">
        <f>SUMIF(B3:AB3,"&gt;0")*$AC$2-SUMIF(B3:AB3,"&lt;0")*($AC$2/(1-$AC$2))+SUMIF(AI3:AR3,"&gt;0")*$AC$2-SUMIF(AI3:AR3,"&lt;0")*($AC$2/(1-$AC$2))</f>
        <v>0.12161940424573457</v>
      </c>
      <c r="AD3">
        <f>SUM(B3:AB3,AI3:AR3)-AC3</f>
        <v>13.5586131538938</v>
      </c>
      <c r="AE3">
        <f>'IDT-1'!D3</f>
        <v>0</v>
      </c>
      <c r="AF3" s="24"/>
      <c r="AG3">
        <f>SUM(AD3:AF3)</f>
        <v>13.5586131538938</v>
      </c>
      <c r="AI3" s="34">
        <f>PXIL!L3</f>
        <v>0</v>
      </c>
      <c r="AJ3" s="34">
        <f>PXIL!R3</f>
        <v>0</v>
      </c>
      <c r="AK3" s="34">
        <f>RTM_IEX!L3</f>
        <v>1.22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7.7</v>
      </c>
      <c r="H4">
        <f>PPCL_Spot!R4</f>
        <v>0</v>
      </c>
      <c r="I4">
        <f>Bawana_NG!R4</f>
        <v>-6.9767441860465129E-2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0.12258740424573458</v>
      </c>
      <c r="AD4">
        <f t="shared" ref="AD4:AD67" si="1">SUM(B4:AB4,AI4:AR4)-AC4</f>
        <v>13.667645153893799</v>
      </c>
      <c r="AE4">
        <f>'IDT-1'!D4</f>
        <v>0</v>
      </c>
      <c r="AF4" s="24"/>
      <c r="AG4">
        <f t="shared" ref="AG4:AG67" si="2">SUM(AD4:AF4)</f>
        <v>13.667645153893799</v>
      </c>
      <c r="AI4" s="34">
        <f>PXIL!L4</f>
        <v>0</v>
      </c>
      <c r="AJ4" s="34">
        <f>PXIL!R4</f>
        <v>0</v>
      </c>
      <c r="AK4" s="34">
        <f>RTM_IEX!L4</f>
        <v>1.33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7.7</v>
      </c>
      <c r="H5">
        <f>PPCL_Spot!R5</f>
        <v>0</v>
      </c>
      <c r="I5">
        <f>Bawana_NG!R5</f>
        <v>-6.9767441860465129E-2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4.83</v>
      </c>
      <c r="AB5" s="75">
        <f>-STOA!R5</f>
        <v>0</v>
      </c>
      <c r="AC5">
        <f t="shared" si="0"/>
        <v>0.12540340424573457</v>
      </c>
      <c r="AD5">
        <f t="shared" si="1"/>
        <v>13.9848291538938</v>
      </c>
      <c r="AE5">
        <f>'IDT-1'!D5</f>
        <v>0</v>
      </c>
      <c r="AF5" s="24"/>
      <c r="AG5">
        <f t="shared" si="2"/>
        <v>13.9848291538938</v>
      </c>
      <c r="AI5" s="34">
        <f>PXIL!L5</f>
        <v>0</v>
      </c>
      <c r="AJ5" s="34">
        <f>PXIL!R5</f>
        <v>0</v>
      </c>
      <c r="AK5" s="34">
        <f>RTM_IEX!L5</f>
        <v>1.65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7.7</v>
      </c>
      <c r="H6">
        <f>PPCL_Spot!R6</f>
        <v>0</v>
      </c>
      <c r="I6">
        <f>Bawana_NG!R6</f>
        <v>-6.9767441860465129E-2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4.83</v>
      </c>
      <c r="AB6" s="75">
        <f>-STOA!R6</f>
        <v>0</v>
      </c>
      <c r="AC6">
        <f t="shared" si="0"/>
        <v>0.12628340424573459</v>
      </c>
      <c r="AD6">
        <f t="shared" si="1"/>
        <v>14.0839491538938</v>
      </c>
      <c r="AE6">
        <f>'IDT-1'!D6</f>
        <v>0</v>
      </c>
      <c r="AF6" s="24"/>
      <c r="AG6">
        <f t="shared" si="2"/>
        <v>14.0839491538938</v>
      </c>
      <c r="AI6" s="34">
        <f>PXIL!L6</f>
        <v>0</v>
      </c>
      <c r="AJ6" s="34">
        <f>PXIL!R6</f>
        <v>0</v>
      </c>
      <c r="AK6" s="34">
        <f>RTM_IEX!L6</f>
        <v>1.75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7.7</v>
      </c>
      <c r="H7">
        <f>PPCL_Spot!R7</f>
        <v>0</v>
      </c>
      <c r="I7">
        <f>Bawana_NG!R7</f>
        <v>-6.9767441860465129E-2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4.83</v>
      </c>
      <c r="AB7" s="75">
        <f>-STOA!R7</f>
        <v>0</v>
      </c>
      <c r="AC7">
        <f t="shared" si="0"/>
        <v>0.13605140424573459</v>
      </c>
      <c r="AD7">
        <f t="shared" si="1"/>
        <v>15.1841811538938</v>
      </c>
      <c r="AE7">
        <f>'IDT-1'!D7</f>
        <v>0</v>
      </c>
      <c r="AF7" s="24"/>
      <c r="AG7">
        <f t="shared" si="2"/>
        <v>15.1841811538938</v>
      </c>
      <c r="AI7" s="34">
        <f>PXIL!L7</f>
        <v>0</v>
      </c>
      <c r="AJ7" s="34">
        <f>PXIL!R7</f>
        <v>0</v>
      </c>
      <c r="AK7" s="34">
        <f>RTM_IEX!L7</f>
        <v>2.86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7.7</v>
      </c>
      <c r="H8">
        <f>PPCL_Spot!R8</f>
        <v>0</v>
      </c>
      <c r="I8">
        <f>Bawana_NG!R8</f>
        <v>-6.9767441860465129E-2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4.83</v>
      </c>
      <c r="AB8" s="75">
        <f>-STOA!R8</f>
        <v>0</v>
      </c>
      <c r="AC8">
        <f t="shared" si="0"/>
        <v>0.13842740424573458</v>
      </c>
      <c r="AD8">
        <f t="shared" si="1"/>
        <v>15.451805153893799</v>
      </c>
      <c r="AE8">
        <f>'IDT-1'!D8</f>
        <v>0</v>
      </c>
      <c r="AF8" s="24"/>
      <c r="AG8">
        <f t="shared" si="2"/>
        <v>15.451805153893799</v>
      </c>
      <c r="AI8" s="34">
        <f>PXIL!L8</f>
        <v>0</v>
      </c>
      <c r="AJ8" s="34">
        <f>PXIL!R8</f>
        <v>0</v>
      </c>
      <c r="AK8" s="34">
        <f>RTM_IEX!L8</f>
        <v>3.13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7.8</v>
      </c>
      <c r="H9">
        <f>PPCL_Spot!R9</f>
        <v>0</v>
      </c>
      <c r="I9">
        <f>Bawana_NG!R9</f>
        <v>-6.9767441860465129E-2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4.83</v>
      </c>
      <c r="AB9" s="75">
        <f>-STOA!R9</f>
        <v>0</v>
      </c>
      <c r="AC9">
        <f t="shared" si="0"/>
        <v>0.16016340424573455</v>
      </c>
      <c r="AD9">
        <f t="shared" si="1"/>
        <v>17.900069153893799</v>
      </c>
      <c r="AE9">
        <f>'IDT-1'!D9</f>
        <v>0</v>
      </c>
      <c r="AF9" s="24"/>
      <c r="AG9">
        <f t="shared" si="2"/>
        <v>17.900069153893799</v>
      </c>
      <c r="AI9" s="34">
        <f>PXIL!L9</f>
        <v>0</v>
      </c>
      <c r="AJ9" s="34">
        <f>PXIL!R9</f>
        <v>0</v>
      </c>
      <c r="AK9" s="34">
        <f>RTM_IEX!L9</f>
        <v>5.5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7.8</v>
      </c>
      <c r="H10">
        <f>PPCL_Spot!R10</f>
        <v>0</v>
      </c>
      <c r="I10">
        <f>Bawana_NG!R10</f>
        <v>-6.9767441860465129E-2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4.83</v>
      </c>
      <c r="AB10" s="75">
        <f>-STOA!R10</f>
        <v>0</v>
      </c>
      <c r="AC10">
        <f t="shared" si="0"/>
        <v>0.17019540424573454</v>
      </c>
      <c r="AD10">
        <f t="shared" si="1"/>
        <v>19.030037153893801</v>
      </c>
      <c r="AE10">
        <f>'IDT-1'!D10</f>
        <v>0</v>
      </c>
      <c r="AF10" s="24"/>
      <c r="AG10">
        <f t="shared" si="2"/>
        <v>19.030037153893801</v>
      </c>
      <c r="AI10" s="34">
        <f>PXIL!L10</f>
        <v>0</v>
      </c>
      <c r="AJ10" s="34">
        <f>PXIL!R10</f>
        <v>0</v>
      </c>
      <c r="AK10" s="34">
        <f>RTM_IEX!L10</f>
        <v>6.64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9.34</v>
      </c>
      <c r="H11">
        <f>PPCL_Spot!R11</f>
        <v>0</v>
      </c>
      <c r="I11">
        <f>Bawana_NG!R11</f>
        <v>-6.9767441860465129E-2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4.83</v>
      </c>
      <c r="AB11" s="75">
        <f>-STOA!R11</f>
        <v>0</v>
      </c>
      <c r="AC11">
        <f t="shared" si="0"/>
        <v>0.24851540424573457</v>
      </c>
      <c r="AD11">
        <f t="shared" si="1"/>
        <v>27.851717153893802</v>
      </c>
      <c r="AE11">
        <f>'IDT-1'!D11</f>
        <v>0</v>
      </c>
      <c r="AF11" s="24"/>
      <c r="AG11">
        <f t="shared" si="2"/>
        <v>27.851717153893802</v>
      </c>
      <c r="AI11" s="34">
        <f>PXIL!L11</f>
        <v>0</v>
      </c>
      <c r="AJ11" s="34">
        <f>PXIL!R11</f>
        <v>0</v>
      </c>
      <c r="AK11" s="34">
        <f>RTM_IEX!L11</f>
        <v>14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9.34</v>
      </c>
      <c r="H12">
        <f>PPCL_Spot!R12</f>
        <v>0</v>
      </c>
      <c r="I12">
        <f>Bawana_NG!R12</f>
        <v>-6.9767441860465129E-2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4.83</v>
      </c>
      <c r="AB12" s="75">
        <f>-STOA!R12</f>
        <v>0</v>
      </c>
      <c r="AC12">
        <f t="shared" si="0"/>
        <v>0.23575540424573457</v>
      </c>
      <c r="AD12">
        <f t="shared" si="1"/>
        <v>26.414477153893802</v>
      </c>
      <c r="AE12">
        <f>'IDT-1'!D12</f>
        <v>0</v>
      </c>
      <c r="AF12" s="24"/>
      <c r="AG12">
        <f t="shared" si="2"/>
        <v>26.414477153893802</v>
      </c>
      <c r="AI12" s="34">
        <f>PXIL!L12</f>
        <v>0</v>
      </c>
      <c r="AJ12" s="34">
        <f>PXIL!R12</f>
        <v>0</v>
      </c>
      <c r="AK12" s="34">
        <f>RTM_IEX!L12</f>
        <v>12.55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9.34</v>
      </c>
      <c r="H13">
        <f>PPCL_Spot!R13</f>
        <v>0</v>
      </c>
      <c r="I13">
        <f>Bawana_NG!R13</f>
        <v>-6.9767441860465129E-2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4.83</v>
      </c>
      <c r="AB13" s="75">
        <f>-STOA!R13</f>
        <v>0</v>
      </c>
      <c r="AC13">
        <f t="shared" si="0"/>
        <v>0.23575540424573457</v>
      </c>
      <c r="AD13">
        <f t="shared" si="1"/>
        <v>26.414477153893802</v>
      </c>
      <c r="AE13">
        <f>'IDT-1'!D13</f>
        <v>0</v>
      </c>
      <c r="AF13" s="24"/>
      <c r="AG13">
        <f t="shared" si="2"/>
        <v>26.414477153893802</v>
      </c>
      <c r="AI13" s="34">
        <f>PXIL!L13</f>
        <v>0</v>
      </c>
      <c r="AJ13" s="34">
        <f>PXIL!R13</f>
        <v>0</v>
      </c>
      <c r="AK13" s="34">
        <f>RTM_IEX!L13</f>
        <v>12.55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9.34</v>
      </c>
      <c r="H14">
        <f>PPCL_Spot!R14</f>
        <v>0</v>
      </c>
      <c r="I14">
        <f>Bawana_NG!R14</f>
        <v>-6.9767441860465129E-2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4.83</v>
      </c>
      <c r="AB14" s="75">
        <f>-STOA!R14</f>
        <v>0</v>
      </c>
      <c r="AC14">
        <f t="shared" si="0"/>
        <v>0.22721940424573456</v>
      </c>
      <c r="AD14">
        <f t="shared" si="1"/>
        <v>25.453013153893803</v>
      </c>
      <c r="AE14">
        <f>'IDT-1'!D14</f>
        <v>0</v>
      </c>
      <c r="AF14" s="24"/>
      <c r="AG14">
        <f t="shared" si="2"/>
        <v>25.453013153893803</v>
      </c>
      <c r="AI14" s="34">
        <f>PXIL!L14</f>
        <v>0</v>
      </c>
      <c r="AJ14" s="34">
        <f>PXIL!R14</f>
        <v>0</v>
      </c>
      <c r="AK14" s="34">
        <f>RTM_IEX!L14</f>
        <v>11.58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9.34</v>
      </c>
      <c r="H15">
        <f>PPCL_Spot!R15</f>
        <v>0</v>
      </c>
      <c r="I15">
        <f>Bawana_NG!R15</f>
        <v>-6.9767441860465129E-2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4.83</v>
      </c>
      <c r="AB15" s="75">
        <f>-STOA!R15</f>
        <v>0</v>
      </c>
      <c r="AC15">
        <f t="shared" si="0"/>
        <v>0.22721940424573456</v>
      </c>
      <c r="AD15">
        <f t="shared" si="1"/>
        <v>25.453013153893803</v>
      </c>
      <c r="AE15">
        <f>'IDT-1'!D15</f>
        <v>0</v>
      </c>
      <c r="AF15" s="24"/>
      <c r="AG15">
        <f t="shared" si="2"/>
        <v>25.453013153893803</v>
      </c>
      <c r="AI15" s="34">
        <f>PXIL!L15</f>
        <v>0</v>
      </c>
      <c r="AJ15" s="34">
        <f>PXIL!R15</f>
        <v>0</v>
      </c>
      <c r="AK15" s="34">
        <f>RTM_IEX!L15</f>
        <v>11.58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9.34</v>
      </c>
      <c r="H16">
        <f>PPCL_Spot!R16</f>
        <v>0</v>
      </c>
      <c r="I16">
        <f>Bawana_NG!R16</f>
        <v>-6.9767441860465129E-2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4.83</v>
      </c>
      <c r="AB16" s="75">
        <f>-STOA!R16</f>
        <v>0</v>
      </c>
      <c r="AC16">
        <f t="shared" si="0"/>
        <v>0.22721940424573456</v>
      </c>
      <c r="AD16">
        <f t="shared" si="1"/>
        <v>25.453013153893803</v>
      </c>
      <c r="AE16">
        <f>'IDT-1'!D16</f>
        <v>0</v>
      </c>
      <c r="AF16" s="24"/>
      <c r="AG16">
        <f t="shared" si="2"/>
        <v>25.453013153893803</v>
      </c>
      <c r="AI16" s="34">
        <f>PXIL!L16</f>
        <v>0</v>
      </c>
      <c r="AJ16" s="34">
        <f>PXIL!R16</f>
        <v>0</v>
      </c>
      <c r="AK16" s="34">
        <f>RTM_IEX!L16</f>
        <v>11.58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9.34</v>
      </c>
      <c r="H17">
        <f>PPCL_Spot!R17</f>
        <v>0</v>
      </c>
      <c r="I17">
        <f>Bawana_NG!R17</f>
        <v>-6.9767441860465129E-2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4.83</v>
      </c>
      <c r="AB17" s="75">
        <f>-STOA!R17</f>
        <v>0</v>
      </c>
      <c r="AC17">
        <f t="shared" si="0"/>
        <v>0.21877140424573455</v>
      </c>
      <c r="AD17">
        <f t="shared" si="1"/>
        <v>24.5014611538938</v>
      </c>
      <c r="AE17">
        <f>'IDT-1'!D17</f>
        <v>0</v>
      </c>
      <c r="AF17" s="24"/>
      <c r="AG17">
        <f t="shared" si="2"/>
        <v>24.5014611538938</v>
      </c>
      <c r="AI17" s="34">
        <f>PXIL!L17</f>
        <v>0</v>
      </c>
      <c r="AJ17" s="34">
        <f>PXIL!R17</f>
        <v>0</v>
      </c>
      <c r="AK17" s="34">
        <f>RTM_IEX!L17</f>
        <v>10.62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9.34</v>
      </c>
      <c r="H18">
        <f>PPCL_Spot!R18</f>
        <v>0</v>
      </c>
      <c r="I18">
        <f>Bawana_NG!R18</f>
        <v>-6.9767441860465129E-2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4.83</v>
      </c>
      <c r="AB18" s="75">
        <f>-STOA!R18</f>
        <v>0</v>
      </c>
      <c r="AC18">
        <f t="shared" si="0"/>
        <v>0.21877140424573455</v>
      </c>
      <c r="AD18">
        <f t="shared" si="1"/>
        <v>24.5014611538938</v>
      </c>
      <c r="AE18">
        <f>'IDT-1'!D18</f>
        <v>0</v>
      </c>
      <c r="AF18" s="24"/>
      <c r="AG18">
        <f t="shared" si="2"/>
        <v>24.5014611538938</v>
      </c>
      <c r="AI18" s="34">
        <f>PXIL!L18</f>
        <v>0</v>
      </c>
      <c r="AJ18" s="34">
        <f>PXIL!R18</f>
        <v>0</v>
      </c>
      <c r="AK18" s="34">
        <f>RTM_IEX!L18</f>
        <v>10.62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9.115540932843043</v>
      </c>
      <c r="H19">
        <f>PPCL_Spot!R19</f>
        <v>0</v>
      </c>
      <c r="I19">
        <f>Bawana_NG!R19</f>
        <v>-6.9767441860465129E-2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4.83</v>
      </c>
      <c r="AB19" s="75">
        <f>-STOA!R19</f>
        <v>0</v>
      </c>
      <c r="AC19">
        <f t="shared" si="0"/>
        <v>0.21679616445475336</v>
      </c>
      <c r="AD19">
        <f t="shared" si="1"/>
        <v>24.278977326527826</v>
      </c>
      <c r="AE19">
        <f>'IDT-1'!D19</f>
        <v>0</v>
      </c>
      <c r="AF19" s="24"/>
      <c r="AG19">
        <f t="shared" si="2"/>
        <v>24.278977326527826</v>
      </c>
      <c r="AI19" s="34">
        <f>PXIL!L19</f>
        <v>0</v>
      </c>
      <c r="AJ19" s="34">
        <f>PXIL!R19</f>
        <v>0</v>
      </c>
      <c r="AK19" s="34">
        <f>RTM_IEX!L19</f>
        <v>10.62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9.115540932843043</v>
      </c>
      <c r="H20">
        <f>PPCL_Spot!R20</f>
        <v>0</v>
      </c>
      <c r="I20">
        <f>Bawana_NG!R20</f>
        <v>-6.9767441860465129E-2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4.83</v>
      </c>
      <c r="AB20" s="75">
        <f>-STOA!R20</f>
        <v>0</v>
      </c>
      <c r="AC20">
        <f t="shared" si="0"/>
        <v>0.21679616445475336</v>
      </c>
      <c r="AD20">
        <f t="shared" si="1"/>
        <v>24.278977326527826</v>
      </c>
      <c r="AE20">
        <f>'IDT-1'!D20</f>
        <v>0</v>
      </c>
      <c r="AF20" s="24"/>
      <c r="AG20">
        <f t="shared" si="2"/>
        <v>24.278977326527826</v>
      </c>
      <c r="AI20" s="34">
        <f>PXIL!L20</f>
        <v>0</v>
      </c>
      <c r="AJ20" s="34">
        <f>PXIL!R20</f>
        <v>0</v>
      </c>
      <c r="AK20" s="34">
        <f>RTM_IEX!L20</f>
        <v>10.62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9.0882352941176467</v>
      </c>
      <c r="H21">
        <f>PPCL_Spot!R21</f>
        <v>0</v>
      </c>
      <c r="I21">
        <f>Bawana_NG!R21</f>
        <v>-6.9767441860465129E-2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4.83</v>
      </c>
      <c r="AB21" s="75">
        <f>-STOA!R21</f>
        <v>0</v>
      </c>
      <c r="AC21">
        <f t="shared" si="0"/>
        <v>0.21655587483396987</v>
      </c>
      <c r="AD21">
        <f t="shared" si="1"/>
        <v>24.251911977423212</v>
      </c>
      <c r="AE21">
        <f>'IDT-1'!D21</f>
        <v>0</v>
      </c>
      <c r="AF21" s="24"/>
      <c r="AG21">
        <f t="shared" si="2"/>
        <v>24.251911977423212</v>
      </c>
      <c r="AI21" s="34">
        <f>PXIL!L21</f>
        <v>0</v>
      </c>
      <c r="AJ21" s="34">
        <f>PXIL!R21</f>
        <v>0</v>
      </c>
      <c r="AK21" s="34">
        <f>RTM_IEX!L21</f>
        <v>10.62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9.0882352941176467</v>
      </c>
      <c r="H22">
        <f>PPCL_Spot!R22</f>
        <v>0</v>
      </c>
      <c r="I22">
        <f>Bawana_NG!R22</f>
        <v>-6.9767441860465129E-2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4.83</v>
      </c>
      <c r="AB22" s="75">
        <f>-STOA!R22</f>
        <v>0</v>
      </c>
      <c r="AC22">
        <f t="shared" si="0"/>
        <v>0.21655587483396987</v>
      </c>
      <c r="AD22">
        <f t="shared" si="1"/>
        <v>24.251911977423212</v>
      </c>
      <c r="AE22">
        <f>'IDT-1'!D22</f>
        <v>0</v>
      </c>
      <c r="AF22" s="24"/>
      <c r="AG22">
        <f t="shared" si="2"/>
        <v>24.251911977423212</v>
      </c>
      <c r="AI22" s="34">
        <f>PXIL!L22</f>
        <v>0</v>
      </c>
      <c r="AJ22" s="34">
        <f>PXIL!R22</f>
        <v>0</v>
      </c>
      <c r="AK22" s="34">
        <f>RTM_IEX!L22</f>
        <v>10.62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9.0882352941176467</v>
      </c>
      <c r="H23">
        <f>PPCL_Spot!R23</f>
        <v>0</v>
      </c>
      <c r="I23">
        <f>Bawana_NG!R23</f>
        <v>-6.9767441860465129E-2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4.83</v>
      </c>
      <c r="AB23" s="75">
        <f>-STOA!R23</f>
        <v>0</v>
      </c>
      <c r="AC23">
        <f t="shared" si="0"/>
        <v>0.21655587483396987</v>
      </c>
      <c r="AD23">
        <f t="shared" si="1"/>
        <v>24.251911977423212</v>
      </c>
      <c r="AE23">
        <f>'IDT-1'!D23</f>
        <v>0</v>
      </c>
      <c r="AF23" s="24"/>
      <c r="AG23">
        <f t="shared" si="2"/>
        <v>24.251911977423212</v>
      </c>
      <c r="AI23" s="34">
        <f>PXIL!L23</f>
        <v>0</v>
      </c>
      <c r="AJ23" s="34">
        <f>PXIL!R23</f>
        <v>0</v>
      </c>
      <c r="AK23" s="34">
        <f>RTM_IEX!L23</f>
        <v>10.62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9.1908127208480561</v>
      </c>
      <c r="H24">
        <f>PPCL_Spot!R24</f>
        <v>0</v>
      </c>
      <c r="I24">
        <f>Bawana_NG!R24</f>
        <v>-6.9767441860465129E-2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4.83</v>
      </c>
      <c r="AB24" s="75">
        <f>-STOA!R24</f>
        <v>0</v>
      </c>
      <c r="AC24">
        <f t="shared" si="0"/>
        <v>0.22590655618919747</v>
      </c>
      <c r="AD24">
        <f t="shared" si="1"/>
        <v>25.305138722798393</v>
      </c>
      <c r="AE24">
        <f>'IDT-1'!D24</f>
        <v>0</v>
      </c>
      <c r="AF24" s="24"/>
      <c r="AG24">
        <f t="shared" si="2"/>
        <v>25.305138722798393</v>
      </c>
      <c r="AI24" s="34">
        <f>PXIL!L24</f>
        <v>0</v>
      </c>
      <c r="AJ24" s="34">
        <f>PXIL!R24</f>
        <v>0</v>
      </c>
      <c r="AK24" s="34">
        <f>RTM_IEX!L24</f>
        <v>11.58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9.1908127208480561</v>
      </c>
      <c r="H25">
        <f>PPCL_Spot!R25</f>
        <v>0</v>
      </c>
      <c r="I25">
        <f>Bawana_NG!R25</f>
        <v>-6.9767441860465129E-2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4.83</v>
      </c>
      <c r="AB25" s="75">
        <f>-STOA!R25</f>
        <v>0</v>
      </c>
      <c r="AC25">
        <f t="shared" si="0"/>
        <v>0.24297855618919745</v>
      </c>
      <c r="AD25">
        <f t="shared" si="1"/>
        <v>27.228066722798392</v>
      </c>
      <c r="AE25">
        <f>'IDT-1'!D25</f>
        <v>0</v>
      </c>
      <c r="AF25" s="24"/>
      <c r="AG25">
        <f t="shared" si="2"/>
        <v>27.228066722798392</v>
      </c>
      <c r="AI25" s="34">
        <f>PXIL!L25</f>
        <v>0</v>
      </c>
      <c r="AJ25" s="34">
        <f>PXIL!R25</f>
        <v>0</v>
      </c>
      <c r="AK25" s="34">
        <f>RTM_IEX!L25</f>
        <v>13.52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9.1908127208480561</v>
      </c>
      <c r="H26">
        <f>PPCL_Spot!R26</f>
        <v>0</v>
      </c>
      <c r="I26">
        <f>Bawana_NG!R26</f>
        <v>-6.9767441860465129E-2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4.83</v>
      </c>
      <c r="AB26" s="75">
        <f>-STOA!R26</f>
        <v>0</v>
      </c>
      <c r="AC26">
        <f t="shared" si="0"/>
        <v>0.24297855618919745</v>
      </c>
      <c r="AD26">
        <f t="shared" si="1"/>
        <v>27.228066722798392</v>
      </c>
      <c r="AE26">
        <f>'IDT-1'!D26</f>
        <v>0</v>
      </c>
      <c r="AF26" s="24"/>
      <c r="AG26">
        <f t="shared" si="2"/>
        <v>27.228066722798392</v>
      </c>
      <c r="AI26" s="34">
        <f>PXIL!L26</f>
        <v>0</v>
      </c>
      <c r="AJ26" s="34">
        <f>PXIL!R26</f>
        <v>0</v>
      </c>
      <c r="AK26" s="34">
        <f>RTM_IEX!L26</f>
        <v>13.52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9.1908127208480561</v>
      </c>
      <c r="H27">
        <f>PPCL_Spot!R27</f>
        <v>0</v>
      </c>
      <c r="I27">
        <f>Bawana_NG!R27</f>
        <v>-6.9767441860465129E-2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4.83</v>
      </c>
      <c r="AB27" s="75">
        <f>-STOA!R27</f>
        <v>0</v>
      </c>
      <c r="AC27">
        <f t="shared" si="0"/>
        <v>0.24297855618919745</v>
      </c>
      <c r="AD27">
        <f t="shared" si="1"/>
        <v>27.228066722798392</v>
      </c>
      <c r="AE27">
        <f>'IDT-1'!D27</f>
        <v>0</v>
      </c>
      <c r="AF27" s="24"/>
      <c r="AG27">
        <f t="shared" si="2"/>
        <v>27.228066722798392</v>
      </c>
      <c r="AI27" s="34">
        <f>PXIL!L27</f>
        <v>0</v>
      </c>
      <c r="AJ27" s="34">
        <f>PXIL!R27</f>
        <v>0</v>
      </c>
      <c r="AK27" s="34">
        <f>RTM_IEX!L27</f>
        <v>13.52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9.1908127208480561</v>
      </c>
      <c r="H28">
        <f>PPCL_Spot!R28</f>
        <v>0</v>
      </c>
      <c r="I28">
        <f>Bawana_NG!R28</f>
        <v>-6.9767441860465129E-2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4.93</v>
      </c>
      <c r="AB28" s="75">
        <f>-STOA!R28</f>
        <v>0</v>
      </c>
      <c r="AC28">
        <f t="shared" si="0"/>
        <v>0.24385855618919744</v>
      </c>
      <c r="AD28">
        <f t="shared" si="1"/>
        <v>27.327186722798391</v>
      </c>
      <c r="AE28">
        <f>'IDT-1'!D28</f>
        <v>0</v>
      </c>
      <c r="AF28" s="24"/>
      <c r="AG28">
        <f t="shared" si="2"/>
        <v>27.327186722798391</v>
      </c>
      <c r="AI28" s="34">
        <f>PXIL!L28</f>
        <v>0</v>
      </c>
      <c r="AJ28" s="34">
        <f>PXIL!R28</f>
        <v>0</v>
      </c>
      <c r="AK28" s="34">
        <f>RTM_IEX!L28</f>
        <v>13.52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9.1908127208480561</v>
      </c>
      <c r="H29">
        <f>PPCL_Spot!R29</f>
        <v>0</v>
      </c>
      <c r="I29">
        <f>Bawana_NG!R29</f>
        <v>-6.9767441860465129E-2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5.34</v>
      </c>
      <c r="AB29" s="75">
        <f>-STOA!R29</f>
        <v>0</v>
      </c>
      <c r="AC29">
        <f t="shared" si="0"/>
        <v>0.24746655618919747</v>
      </c>
      <c r="AD29">
        <f t="shared" si="1"/>
        <v>27.733578722798391</v>
      </c>
      <c r="AE29">
        <f>'IDT-1'!D29</f>
        <v>0</v>
      </c>
      <c r="AF29" s="24"/>
      <c r="AG29">
        <f t="shared" si="2"/>
        <v>27.733578722798391</v>
      </c>
      <c r="AI29" s="34">
        <f>PXIL!L29</f>
        <v>0</v>
      </c>
      <c r="AJ29" s="34">
        <f>PXIL!R29</f>
        <v>0</v>
      </c>
      <c r="AK29" s="34">
        <f>RTM_IEX!L29</f>
        <v>13.52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9.010600706713781</v>
      </c>
      <c r="H30">
        <f>PPCL_Spot!R30</f>
        <v>0</v>
      </c>
      <c r="I30">
        <f>Bawana_NG!R30</f>
        <v>-6.9767441860465129E-2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5.72</v>
      </c>
      <c r="AB30" s="75">
        <f>-STOA!R30</f>
        <v>0</v>
      </c>
      <c r="AC30">
        <f t="shared" si="0"/>
        <v>0.24068869046481584</v>
      </c>
      <c r="AD30">
        <f t="shared" si="1"/>
        <v>26.970144574388502</v>
      </c>
      <c r="AE30">
        <f>'IDT-1'!D30</f>
        <v>0</v>
      </c>
      <c r="AF30" s="24"/>
      <c r="AG30">
        <f t="shared" si="2"/>
        <v>26.970144574388502</v>
      </c>
      <c r="AI30" s="34">
        <f>PXIL!L30</f>
        <v>0</v>
      </c>
      <c r="AJ30" s="34">
        <f>PXIL!R30</f>
        <v>0</v>
      </c>
      <c r="AK30" s="34">
        <f>RTM_IEX!L30</f>
        <v>12.55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9.010600706713781</v>
      </c>
      <c r="H31">
        <f>PPCL_Spot!R31</f>
        <v>0</v>
      </c>
      <c r="I31">
        <f>Bawana_NG!R31</f>
        <v>-6.9767441860465129E-2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6.1400000000000006</v>
      </c>
      <c r="AB31" s="75">
        <f>-STOA!R31</f>
        <v>0</v>
      </c>
      <c r="AC31">
        <f t="shared" si="0"/>
        <v>0.24438469046481587</v>
      </c>
      <c r="AD31">
        <f t="shared" si="1"/>
        <v>27.386448574388499</v>
      </c>
      <c r="AE31">
        <f>'IDT-1'!D31</f>
        <v>0</v>
      </c>
      <c r="AF31" s="24"/>
      <c r="AG31">
        <f t="shared" si="2"/>
        <v>27.386448574388499</v>
      </c>
      <c r="AI31" s="34">
        <f>PXIL!L31</f>
        <v>0</v>
      </c>
      <c r="AJ31" s="34">
        <f>PXIL!R31</f>
        <v>0</v>
      </c>
      <c r="AK31" s="34">
        <f>RTM_IEX!L31</f>
        <v>12.55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9.010600706713781</v>
      </c>
      <c r="H32">
        <f>PPCL_Spot!R32</f>
        <v>0</v>
      </c>
      <c r="I32">
        <f>Bawana_NG!R32</f>
        <v>-6.9767441860465129E-2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6.6</v>
      </c>
      <c r="AB32" s="75">
        <f>-STOA!R32</f>
        <v>0</v>
      </c>
      <c r="AC32">
        <f t="shared" si="0"/>
        <v>0.24843269046481584</v>
      </c>
      <c r="AD32">
        <f t="shared" si="1"/>
        <v>27.842400574388499</v>
      </c>
      <c r="AE32">
        <f>'IDT-1'!D32</f>
        <v>0</v>
      </c>
      <c r="AF32" s="24"/>
      <c r="AG32">
        <f t="shared" si="2"/>
        <v>27.842400574388499</v>
      </c>
      <c r="AI32" s="34">
        <f>PXIL!L32</f>
        <v>0</v>
      </c>
      <c r="AJ32" s="34">
        <f>PXIL!R32</f>
        <v>0</v>
      </c>
      <c r="AK32" s="34">
        <f>RTM_IEX!L32</f>
        <v>12.55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9.010600706713781</v>
      </c>
      <c r="H33">
        <f>PPCL_Spot!R33</f>
        <v>0</v>
      </c>
      <c r="I33">
        <f>Bawana_NG!R33</f>
        <v>-6.9767441860465129E-2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7.15</v>
      </c>
      <c r="AB33" s="75">
        <f>-STOA!R33</f>
        <v>0</v>
      </c>
      <c r="AC33">
        <f t="shared" si="0"/>
        <v>0.25327269046481582</v>
      </c>
      <c r="AD33">
        <f t="shared" si="1"/>
        <v>28.387560574388502</v>
      </c>
      <c r="AE33">
        <f>'IDT-1'!D33</f>
        <v>0</v>
      </c>
      <c r="AF33" s="24"/>
      <c r="AG33">
        <f t="shared" si="2"/>
        <v>28.387560574388502</v>
      </c>
      <c r="AI33" s="34">
        <f>PXIL!L33</f>
        <v>0</v>
      </c>
      <c r="AJ33" s="34">
        <f>PXIL!R33</f>
        <v>0</v>
      </c>
      <c r="AK33" s="34">
        <f>RTM_IEX!L33</f>
        <v>12.55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9.010600706713781</v>
      </c>
      <c r="H34">
        <f>PPCL_Spot!R34</f>
        <v>0</v>
      </c>
      <c r="I34">
        <f>Bawana_NG!R34</f>
        <v>-6.9767441860465129E-2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7.62</v>
      </c>
      <c r="AB34" s="75">
        <f>-STOA!R34</f>
        <v>0</v>
      </c>
      <c r="AC34">
        <f t="shared" si="0"/>
        <v>0.26594469046481584</v>
      </c>
      <c r="AD34">
        <f t="shared" si="1"/>
        <v>29.814888574388497</v>
      </c>
      <c r="AE34">
        <f>'IDT-1'!D34</f>
        <v>0</v>
      </c>
      <c r="AF34" s="24"/>
      <c r="AG34">
        <f t="shared" si="2"/>
        <v>29.814888574388497</v>
      </c>
      <c r="AI34" s="34">
        <f>PXIL!L34</f>
        <v>0</v>
      </c>
      <c r="AJ34" s="34">
        <f>PXIL!R34</f>
        <v>0</v>
      </c>
      <c r="AK34" s="34">
        <f>RTM_IEX!L34</f>
        <v>13.52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9.010600706713781</v>
      </c>
      <c r="H35">
        <f>PPCL_Spot!R35</f>
        <v>0</v>
      </c>
      <c r="I35">
        <f>Bawana_NG!R35</f>
        <v>-6.9767441860465129E-2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7.17</v>
      </c>
      <c r="AB35" s="75">
        <f>-STOA!R35</f>
        <v>0</v>
      </c>
      <c r="AC35">
        <f t="shared" si="0"/>
        <v>0.28574469046481588</v>
      </c>
      <c r="AD35">
        <f t="shared" si="1"/>
        <v>32.045088574388494</v>
      </c>
      <c r="AE35">
        <f>'IDT-1'!D35</f>
        <v>0</v>
      </c>
      <c r="AF35" s="24"/>
      <c r="AG35">
        <f t="shared" si="2"/>
        <v>32.045088574388494</v>
      </c>
      <c r="AI35" s="34">
        <f>PXIL!L35</f>
        <v>0</v>
      </c>
      <c r="AJ35" s="34">
        <f>PXIL!R35</f>
        <v>0</v>
      </c>
      <c r="AK35" s="34">
        <f>RTM_IEX!L35</f>
        <v>16.22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9.010600706713781</v>
      </c>
      <c r="H36">
        <f>PPCL_Spot!R36</f>
        <v>0</v>
      </c>
      <c r="I36">
        <f>Bawana_NG!R36</f>
        <v>-6.9767441860465129E-2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7.73</v>
      </c>
      <c r="AB36" s="75">
        <f>-STOA!R36</f>
        <v>0</v>
      </c>
      <c r="AC36">
        <f t="shared" si="0"/>
        <v>0.29912069046481582</v>
      </c>
      <c r="AD36">
        <f t="shared" si="1"/>
        <v>33.551712574388496</v>
      </c>
      <c r="AE36">
        <f>'IDT-1'!D36</f>
        <v>0</v>
      </c>
      <c r="AF36" s="24"/>
      <c r="AG36">
        <f t="shared" si="2"/>
        <v>33.551712574388496</v>
      </c>
      <c r="AI36" s="34">
        <f>PXIL!L36</f>
        <v>0</v>
      </c>
      <c r="AJ36" s="34">
        <f>PXIL!R36</f>
        <v>0</v>
      </c>
      <c r="AK36" s="34">
        <f>RTM_IEX!L36</f>
        <v>17.18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9.010600706713781</v>
      </c>
      <c r="H37">
        <f>PPCL_Spot!R37</f>
        <v>0</v>
      </c>
      <c r="I37">
        <f>Bawana_NG!R37</f>
        <v>-6.9767441860465129E-2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8.620000000000001</v>
      </c>
      <c r="AB37" s="75">
        <f>-STOA!R37</f>
        <v>0</v>
      </c>
      <c r="AC37">
        <f t="shared" si="0"/>
        <v>0.30871269046481586</v>
      </c>
      <c r="AD37">
        <f t="shared" si="1"/>
        <v>34.632120574388495</v>
      </c>
      <c r="AE37">
        <f>'IDT-1'!D37</f>
        <v>0</v>
      </c>
      <c r="AF37" s="24"/>
      <c r="AG37">
        <f t="shared" si="2"/>
        <v>34.632120574388495</v>
      </c>
      <c r="AI37" s="34">
        <f>PXIL!L37</f>
        <v>0</v>
      </c>
      <c r="AJ37" s="34">
        <f>PXIL!R37</f>
        <v>0</v>
      </c>
      <c r="AK37" s="34">
        <f>RTM_IEX!L37</f>
        <v>17.38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9.010600706713781</v>
      </c>
      <c r="H38">
        <f>PPCL_Spot!R38</f>
        <v>0</v>
      </c>
      <c r="I38">
        <f>Bawana_NG!R38</f>
        <v>-6.9767441860465129E-2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9.09</v>
      </c>
      <c r="AB38" s="75">
        <f>-STOA!R38</f>
        <v>0</v>
      </c>
      <c r="AC38">
        <f t="shared" si="0"/>
        <v>0.32138469046481588</v>
      </c>
      <c r="AD38">
        <f t="shared" si="1"/>
        <v>36.059448574388497</v>
      </c>
      <c r="AE38">
        <f>'IDT-1'!D38</f>
        <v>0</v>
      </c>
      <c r="AF38" s="24"/>
      <c r="AG38">
        <f t="shared" si="2"/>
        <v>36.059448574388497</v>
      </c>
      <c r="AI38" s="34">
        <f>PXIL!L38</f>
        <v>0</v>
      </c>
      <c r="AJ38" s="34">
        <f>PXIL!R38</f>
        <v>0</v>
      </c>
      <c r="AK38" s="34">
        <f>RTM_IEX!L38</f>
        <v>18.350000000000001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8.65</v>
      </c>
      <c r="H39">
        <f>PPCL_Spot!R39</f>
        <v>0</v>
      </c>
      <c r="I39">
        <f>Bawana_NG!R39</f>
        <v>-6.9767441860465129E-2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9.32</v>
      </c>
      <c r="AB39" s="75">
        <f>-STOA!R39</f>
        <v>0</v>
      </c>
      <c r="AC39">
        <f t="shared" si="0"/>
        <v>0.33290740424573456</v>
      </c>
      <c r="AD39">
        <f t="shared" si="1"/>
        <v>37.357325153893797</v>
      </c>
      <c r="AE39">
        <f>'IDT-1'!D39</f>
        <v>0</v>
      </c>
      <c r="AF39" s="24"/>
      <c r="AG39">
        <f t="shared" si="2"/>
        <v>37.357325153893797</v>
      </c>
      <c r="AI39" s="34">
        <f>PXIL!L39</f>
        <v>0</v>
      </c>
      <c r="AJ39" s="34">
        <f>PXIL!R39</f>
        <v>0</v>
      </c>
      <c r="AK39" s="34">
        <f>RTM_IEX!L39</f>
        <v>19.79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7.05</v>
      </c>
      <c r="H40">
        <f>PPCL_Spot!R40</f>
        <v>0</v>
      </c>
      <c r="I40">
        <f>Bawana_NG!R40</f>
        <v>-6.9767441860465129E-2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9.77</v>
      </c>
      <c r="AB40" s="75">
        <f>-STOA!R40</f>
        <v>0</v>
      </c>
      <c r="AC40">
        <f t="shared" si="0"/>
        <v>0.3202354042457346</v>
      </c>
      <c r="AD40">
        <f t="shared" si="1"/>
        <v>35.929997153893794</v>
      </c>
      <c r="AE40">
        <f>'IDT-1'!D40</f>
        <v>0</v>
      </c>
      <c r="AF40" s="24"/>
      <c r="AG40">
        <f t="shared" si="2"/>
        <v>35.929997153893794</v>
      </c>
      <c r="AI40" s="34">
        <f>PXIL!L40</f>
        <v>0</v>
      </c>
      <c r="AJ40" s="34">
        <f>PXIL!R40</f>
        <v>0</v>
      </c>
      <c r="AK40" s="34">
        <f>RTM_IEX!L40</f>
        <v>19.5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7.05</v>
      </c>
      <c r="H41">
        <f>PPCL_Spot!R41</f>
        <v>0</v>
      </c>
      <c r="I41">
        <f>Bawana_NG!R41</f>
        <v>-6.9767441860465129E-2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10.75</v>
      </c>
      <c r="AB41" s="75">
        <f>-STOA!R41</f>
        <v>0</v>
      </c>
      <c r="AC41">
        <f t="shared" si="0"/>
        <v>0.32041140424573455</v>
      </c>
      <c r="AD41">
        <f t="shared" si="1"/>
        <v>35.949821153893801</v>
      </c>
      <c r="AE41">
        <f>'IDT-1'!D41</f>
        <v>0</v>
      </c>
      <c r="AF41" s="24"/>
      <c r="AG41">
        <f t="shared" si="2"/>
        <v>35.949821153893801</v>
      </c>
      <c r="AI41" s="34">
        <f>PXIL!L41</f>
        <v>0</v>
      </c>
      <c r="AJ41" s="34">
        <f>PXIL!R41</f>
        <v>0</v>
      </c>
      <c r="AK41" s="34">
        <f>RTM_IEX!L41</f>
        <v>18.54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7.05</v>
      </c>
      <c r="H42">
        <f>PPCL_Spot!R42</f>
        <v>0</v>
      </c>
      <c r="I42">
        <f>Bawana_NG!R42</f>
        <v>-6.9767441860465129E-2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10.74</v>
      </c>
      <c r="AB42" s="75">
        <f>-STOA!R42</f>
        <v>0</v>
      </c>
      <c r="AC42">
        <f t="shared" si="0"/>
        <v>0.3253394042457346</v>
      </c>
      <c r="AD42">
        <f t="shared" si="1"/>
        <v>36.504893153893804</v>
      </c>
      <c r="AE42">
        <f>'IDT-1'!D42</f>
        <v>0</v>
      </c>
      <c r="AF42" s="24"/>
      <c r="AG42">
        <f t="shared" si="2"/>
        <v>36.504893153893804</v>
      </c>
      <c r="AI42" s="34">
        <f>PXIL!L42</f>
        <v>0</v>
      </c>
      <c r="AJ42" s="34">
        <f>PXIL!R42</f>
        <v>0</v>
      </c>
      <c r="AK42" s="34">
        <f>RTM_IEX!L42</f>
        <v>19.11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8.65</v>
      </c>
      <c r="H43">
        <f>PPCL_Spot!R43</f>
        <v>0</v>
      </c>
      <c r="I43">
        <f>Bawana_NG!R43</f>
        <v>-6.9767441860465129E-2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11.21</v>
      </c>
      <c r="AB43" s="75">
        <f>-STOA!R43</f>
        <v>0</v>
      </c>
      <c r="AC43">
        <f t="shared" si="0"/>
        <v>0.33088340424573459</v>
      </c>
      <c r="AD43">
        <f t="shared" si="1"/>
        <v>37.129349153893806</v>
      </c>
      <c r="AE43">
        <f>'IDT-1'!D43</f>
        <v>0</v>
      </c>
      <c r="AF43" s="24"/>
      <c r="AG43">
        <f t="shared" si="2"/>
        <v>37.129349153893806</v>
      </c>
      <c r="AI43" s="34">
        <f>PXIL!L43</f>
        <v>0</v>
      </c>
      <c r="AJ43" s="34">
        <f>PXIL!R43</f>
        <v>0</v>
      </c>
      <c r="AK43" s="34">
        <f>RTM_IEX!L43</f>
        <v>17.670000000000002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8.65</v>
      </c>
      <c r="H44">
        <f>PPCL_Spot!R44</f>
        <v>0</v>
      </c>
      <c r="I44">
        <f>Bawana_NG!R44</f>
        <v>-6.9767441860465129E-2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11.34</v>
      </c>
      <c r="AB44" s="75">
        <f>-STOA!R44</f>
        <v>0</v>
      </c>
      <c r="AC44">
        <f t="shared" si="0"/>
        <v>0.32261140424573465</v>
      </c>
      <c r="AD44">
        <f t="shared" si="1"/>
        <v>36.197621153893806</v>
      </c>
      <c r="AE44">
        <f>'IDT-1'!D44</f>
        <v>0</v>
      </c>
      <c r="AF44" s="24"/>
      <c r="AG44">
        <f t="shared" si="2"/>
        <v>36.197621153893806</v>
      </c>
      <c r="AI44" s="34">
        <f>PXIL!L44</f>
        <v>0</v>
      </c>
      <c r="AJ44" s="34">
        <f>PXIL!R44</f>
        <v>0</v>
      </c>
      <c r="AK44" s="34">
        <f>RTM_IEX!L44</f>
        <v>16.600000000000001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8.65</v>
      </c>
      <c r="H45">
        <f>PPCL_Spot!R45</f>
        <v>0</v>
      </c>
      <c r="I45">
        <f>Bawana_NG!R45</f>
        <v>-6.9767441860465129E-2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10.43</v>
      </c>
      <c r="AB45" s="75">
        <f>-STOA!R45</f>
        <v>0</v>
      </c>
      <c r="AC45">
        <f t="shared" si="0"/>
        <v>0.32824340424573456</v>
      </c>
      <c r="AD45">
        <f t="shared" si="1"/>
        <v>36.831989153893801</v>
      </c>
      <c r="AE45">
        <f>'IDT-1'!D45</f>
        <v>0</v>
      </c>
      <c r="AF45" s="24"/>
      <c r="AG45">
        <f t="shared" si="2"/>
        <v>36.831989153893801</v>
      </c>
      <c r="AI45" s="34">
        <f>PXIL!L45</f>
        <v>0</v>
      </c>
      <c r="AJ45" s="34">
        <f>PXIL!R45</f>
        <v>0</v>
      </c>
      <c r="AK45" s="34">
        <f>RTM_IEX!L45</f>
        <v>18.149999999999999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8.65</v>
      </c>
      <c r="H46">
        <f>PPCL_Spot!R46</f>
        <v>0</v>
      </c>
      <c r="I46">
        <f>Bawana_NG!R46</f>
        <v>-6.9767441860465129E-2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9.0300000000000011</v>
      </c>
      <c r="AB46" s="75">
        <f>-STOA!R46</f>
        <v>0</v>
      </c>
      <c r="AC46">
        <f t="shared" si="0"/>
        <v>0.33889140424573461</v>
      </c>
      <c r="AD46">
        <f t="shared" si="1"/>
        <v>38.031341153893798</v>
      </c>
      <c r="AE46">
        <f>'IDT-1'!D46</f>
        <v>0</v>
      </c>
      <c r="AF46" s="24"/>
      <c r="AG46">
        <f t="shared" si="2"/>
        <v>38.031341153893798</v>
      </c>
      <c r="AI46" s="34">
        <f>PXIL!L46</f>
        <v>0</v>
      </c>
      <c r="AJ46" s="34">
        <f>PXIL!R46</f>
        <v>0</v>
      </c>
      <c r="AK46" s="34">
        <f>RTM_IEX!L46</f>
        <v>20.76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8.65</v>
      </c>
      <c r="H47">
        <f>PPCL_Spot!R47</f>
        <v>0</v>
      </c>
      <c r="I47">
        <f>Bawana_NG!R47</f>
        <v>-6.9767441860465129E-2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11.61</v>
      </c>
      <c r="AB47" s="75">
        <f>-STOA!R47</f>
        <v>0</v>
      </c>
      <c r="AC47">
        <f t="shared" si="0"/>
        <v>0.34205940424573456</v>
      </c>
      <c r="AD47">
        <f t="shared" si="1"/>
        <v>38.388173153893803</v>
      </c>
      <c r="AE47">
        <f>'IDT-1'!D47</f>
        <v>0</v>
      </c>
      <c r="AF47" s="24"/>
      <c r="AG47">
        <f t="shared" si="2"/>
        <v>38.388173153893803</v>
      </c>
      <c r="AI47" s="34">
        <f>PXIL!L47</f>
        <v>0</v>
      </c>
      <c r="AJ47" s="34">
        <f>PXIL!R47</f>
        <v>0</v>
      </c>
      <c r="AK47" s="34">
        <f>RTM_IEX!L47</f>
        <v>18.54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8.6879640718562889</v>
      </c>
      <c r="H48">
        <f>PPCL_Spot!R48</f>
        <v>0</v>
      </c>
      <c r="I48">
        <f>Bawana_NG!R48</f>
        <v>-6.9767441860465129E-2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12.31</v>
      </c>
      <c r="AB48" s="75">
        <f>-STOA!R48</f>
        <v>0</v>
      </c>
      <c r="AC48">
        <f t="shared" si="0"/>
        <v>0.34512148807806992</v>
      </c>
      <c r="AD48">
        <f t="shared" si="1"/>
        <v>38.733075141917752</v>
      </c>
      <c r="AE48">
        <f>'IDT-1'!D48</f>
        <v>0</v>
      </c>
      <c r="AF48" s="24"/>
      <c r="AG48">
        <f t="shared" si="2"/>
        <v>38.733075141917752</v>
      </c>
      <c r="AI48" s="34">
        <f>PXIL!L48</f>
        <v>0</v>
      </c>
      <c r="AJ48" s="34">
        <f>PXIL!R48</f>
        <v>0</v>
      </c>
      <c r="AK48" s="34">
        <f>RTM_IEX!L48</f>
        <v>18.149999999999999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9.7512125022453766</v>
      </c>
      <c r="H49">
        <f>PPCL_Spot!R49</f>
        <v>0</v>
      </c>
      <c r="I49">
        <f>Bawana_NG!R49</f>
        <v>-6.9767441860465129E-2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9.84</v>
      </c>
      <c r="AB49" s="75">
        <f>-STOA!R49</f>
        <v>0</v>
      </c>
      <c r="AC49">
        <f t="shared" si="0"/>
        <v>0.35993407426549384</v>
      </c>
      <c r="AD49">
        <f t="shared" si="1"/>
        <v>40.401510986119419</v>
      </c>
      <c r="AE49">
        <f>'IDT-1'!D49</f>
        <v>0</v>
      </c>
      <c r="AF49" s="24"/>
      <c r="AG49">
        <f t="shared" si="2"/>
        <v>40.401510986119419</v>
      </c>
      <c r="AI49" s="34">
        <f>PXIL!L49</f>
        <v>0</v>
      </c>
      <c r="AJ49" s="34">
        <f>PXIL!R49</f>
        <v>0</v>
      </c>
      <c r="AK49" s="34">
        <f>RTM_IEX!L49</f>
        <v>21.24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9.7769934221081343</v>
      </c>
      <c r="H50">
        <f>PPCL_Spot!R50</f>
        <v>0</v>
      </c>
      <c r="I50">
        <f>Bawana_NG!R50</f>
        <v>-6.9767441860465129E-2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10.64</v>
      </c>
      <c r="AB50" s="75">
        <f>-STOA!R50</f>
        <v>0</v>
      </c>
      <c r="AC50">
        <f t="shared" si="0"/>
        <v>0.35866494636028617</v>
      </c>
      <c r="AD50">
        <f t="shared" si="1"/>
        <v>40.258561033887382</v>
      </c>
      <c r="AE50">
        <f>'IDT-1'!D50</f>
        <v>0</v>
      </c>
      <c r="AF50" s="24"/>
      <c r="AG50">
        <f t="shared" si="2"/>
        <v>40.258561033887382</v>
      </c>
      <c r="AI50" s="34">
        <f>PXIL!L50</f>
        <v>0</v>
      </c>
      <c r="AJ50" s="34">
        <f>PXIL!R50</f>
        <v>0</v>
      </c>
      <c r="AK50" s="34">
        <f>RTM_IEX!L50</f>
        <v>20.27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9.553902439024391</v>
      </c>
      <c r="H51">
        <f>PPCL_Spot!R51</f>
        <v>0</v>
      </c>
      <c r="I51">
        <f>Bawana_NG!R51</f>
        <v>-6.9767441860465129E-2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8.36</v>
      </c>
      <c r="AB51" s="75">
        <f>-STOA!R51</f>
        <v>0</v>
      </c>
      <c r="AC51">
        <f t="shared" si="0"/>
        <v>0.35362174570914917</v>
      </c>
      <c r="AD51">
        <f t="shared" si="1"/>
        <v>39.690513251454774</v>
      </c>
      <c r="AE51">
        <f>'IDT-1'!D51</f>
        <v>0</v>
      </c>
      <c r="AF51" s="24"/>
      <c r="AG51">
        <f t="shared" si="2"/>
        <v>39.690513251454774</v>
      </c>
      <c r="AI51" s="34">
        <f>PXIL!L51</f>
        <v>0</v>
      </c>
      <c r="AJ51" s="34">
        <f>PXIL!R51</f>
        <v>0</v>
      </c>
      <c r="AK51" s="34">
        <f>RTM_IEX!L51</f>
        <v>22.2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9.553902439024391</v>
      </c>
      <c r="H52">
        <f>PPCL_Spot!R52</f>
        <v>0</v>
      </c>
      <c r="I52">
        <f>Bawana_NG!R52</f>
        <v>-6.9767441860465129E-2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11.67</v>
      </c>
      <c r="AB52" s="75">
        <f>-STOA!R52</f>
        <v>0</v>
      </c>
      <c r="AC52">
        <f t="shared" si="0"/>
        <v>0.3573177457091492</v>
      </c>
      <c r="AD52">
        <f t="shared" si="1"/>
        <v>40.106817251454778</v>
      </c>
      <c r="AE52">
        <f>'IDT-1'!D52</f>
        <v>0</v>
      </c>
      <c r="AF52" s="24"/>
      <c r="AG52">
        <f t="shared" si="2"/>
        <v>40.106817251454778</v>
      </c>
      <c r="AI52" s="34">
        <f>PXIL!L52</f>
        <v>0</v>
      </c>
      <c r="AJ52" s="34">
        <f>PXIL!R52</f>
        <v>0</v>
      </c>
      <c r="AK52" s="34">
        <f>RTM_IEX!L52</f>
        <v>19.309999999999999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9.3537931034482771</v>
      </c>
      <c r="H53">
        <f>PPCL_Spot!R53</f>
        <v>0</v>
      </c>
      <c r="I53">
        <f>Bawana_NG!R53</f>
        <v>-6.9767441860465129E-2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14.05</v>
      </c>
      <c r="AB53" s="75">
        <f>-STOA!R53</f>
        <v>0</v>
      </c>
      <c r="AC53">
        <f t="shared" si="0"/>
        <v>0.30847678355607944</v>
      </c>
      <c r="AD53">
        <f t="shared" si="1"/>
        <v>34.605548878031733</v>
      </c>
      <c r="AE53">
        <f>'IDT-1'!D53</f>
        <v>0</v>
      </c>
      <c r="AF53" s="24"/>
      <c r="AG53">
        <f t="shared" si="2"/>
        <v>34.605548878031733</v>
      </c>
      <c r="AI53" s="34">
        <f>PXIL!L53</f>
        <v>0</v>
      </c>
      <c r="AJ53" s="34">
        <f>PXIL!R53</f>
        <v>0</v>
      </c>
      <c r="AK53" s="34">
        <f>RTM_IEX!L53</f>
        <v>11.58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10.487586206896552</v>
      </c>
      <c r="H54">
        <f>PPCL_Spot!R54</f>
        <v>0</v>
      </c>
      <c r="I54">
        <f>Bawana_NG!R54</f>
        <v>-6.9767441860465129E-2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12.42</v>
      </c>
      <c r="AB54" s="75">
        <f>-STOA!R54</f>
        <v>0</v>
      </c>
      <c r="AC54">
        <f t="shared" si="0"/>
        <v>0.31264616286642422</v>
      </c>
      <c r="AD54">
        <f t="shared" si="1"/>
        <v>35.075172602169665</v>
      </c>
      <c r="AE54">
        <f>'IDT-1'!D54</f>
        <v>0</v>
      </c>
      <c r="AF54" s="24"/>
      <c r="AG54">
        <f t="shared" si="2"/>
        <v>35.075172602169665</v>
      </c>
      <c r="AI54" s="34">
        <f>PXIL!L54</f>
        <v>0</v>
      </c>
      <c r="AJ54" s="34">
        <f>PXIL!R54</f>
        <v>0</v>
      </c>
      <c r="AK54" s="34">
        <f>RTM_IEX!L54</f>
        <v>12.55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11.621379310344828</v>
      </c>
      <c r="H55">
        <f>PPCL_Spot!R55</f>
        <v>0</v>
      </c>
      <c r="I55">
        <f>Bawana_NG!R55</f>
        <v>-6.9767441860465129E-2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10.83</v>
      </c>
      <c r="AB55" s="75">
        <f>-STOA!R55</f>
        <v>0</v>
      </c>
      <c r="AC55">
        <f t="shared" si="0"/>
        <v>0.32561554217676902</v>
      </c>
      <c r="AD55">
        <f t="shared" si="1"/>
        <v>36.53599632630759</v>
      </c>
      <c r="AE55">
        <f>'IDT-1'!D55</f>
        <v>0</v>
      </c>
      <c r="AF55" s="24"/>
      <c r="AG55">
        <f t="shared" si="2"/>
        <v>36.53599632630759</v>
      </c>
      <c r="AI55" s="34">
        <f>PXIL!L55</f>
        <v>0</v>
      </c>
      <c r="AJ55" s="34">
        <f>PXIL!R55</f>
        <v>0</v>
      </c>
      <c r="AK55" s="34">
        <f>RTM_IEX!L55</f>
        <v>14.48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16.059000000000001</v>
      </c>
      <c r="H56">
        <f>PPCL_Spot!R56</f>
        <v>0</v>
      </c>
      <c r="I56">
        <f>Bawana_NG!R56</f>
        <v>-6.9767441860465129E-2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10.17</v>
      </c>
      <c r="AB56" s="75">
        <f>-STOA!R56</f>
        <v>0</v>
      </c>
      <c r="AC56">
        <f t="shared" si="0"/>
        <v>0.36308260424573457</v>
      </c>
      <c r="AD56">
        <f t="shared" si="1"/>
        <v>40.756149953893804</v>
      </c>
      <c r="AE56">
        <f>'IDT-1'!D56</f>
        <v>0</v>
      </c>
      <c r="AF56" s="24"/>
      <c r="AG56">
        <f t="shared" si="2"/>
        <v>40.756149953893804</v>
      </c>
      <c r="AI56" s="34">
        <f>PXIL!L56</f>
        <v>0</v>
      </c>
      <c r="AJ56" s="34">
        <f>PXIL!R56</f>
        <v>0</v>
      </c>
      <c r="AK56" s="34">
        <f>RTM_IEX!L56</f>
        <v>14.96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14.73944379457379</v>
      </c>
      <c r="H57">
        <f>PPCL_Spot!R57</f>
        <v>0</v>
      </c>
      <c r="I57">
        <f>Bawana_NG!R57</f>
        <v>-6.9767441860465129E-2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9.4699999999999989</v>
      </c>
      <c r="AB57" s="75">
        <f>-STOA!R57</f>
        <v>0</v>
      </c>
      <c r="AC57">
        <f t="shared" si="0"/>
        <v>0.34962250963798391</v>
      </c>
      <c r="AD57">
        <f t="shared" si="1"/>
        <v>39.240053843075344</v>
      </c>
      <c r="AE57">
        <f>'IDT-1'!D57</f>
        <v>0</v>
      </c>
      <c r="AF57" s="24"/>
      <c r="AG57">
        <f t="shared" si="2"/>
        <v>39.240053843075344</v>
      </c>
      <c r="AI57" s="34">
        <f>PXIL!L57</f>
        <v>0</v>
      </c>
      <c r="AJ57" s="34">
        <f>PXIL!R57</f>
        <v>0</v>
      </c>
      <c r="AK57" s="34">
        <f>RTM_IEX!L57</f>
        <v>15.45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14.73944379457379</v>
      </c>
      <c r="H58">
        <f>PPCL_Spot!R58</f>
        <v>0</v>
      </c>
      <c r="I58">
        <f>Bawana_NG!R58</f>
        <v>-6.9767441860465129E-2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9.6999999999999993</v>
      </c>
      <c r="AB58" s="75">
        <f>-STOA!R58</f>
        <v>0</v>
      </c>
      <c r="AC58">
        <f t="shared" si="0"/>
        <v>0.35164650963798394</v>
      </c>
      <c r="AD58">
        <f t="shared" si="1"/>
        <v>39.468029843075342</v>
      </c>
      <c r="AE58">
        <f>'IDT-1'!D58</f>
        <v>0</v>
      </c>
      <c r="AF58" s="24"/>
      <c r="AG58">
        <f t="shared" si="2"/>
        <v>39.468029843075342</v>
      </c>
      <c r="AI58" s="34">
        <f>PXIL!L58</f>
        <v>0</v>
      </c>
      <c r="AJ58" s="34">
        <f>PXIL!R58</f>
        <v>0</v>
      </c>
      <c r="AK58" s="34">
        <f>RTM_IEX!L58</f>
        <v>15.45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16.12</v>
      </c>
      <c r="H59">
        <f>PPCL_Spot!R59</f>
        <v>0</v>
      </c>
      <c r="I59">
        <f>Bawana_NG!R59</f>
        <v>-6.9767441860465129E-2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9.9499999999999993</v>
      </c>
      <c r="AB59" s="75">
        <f>-STOA!R59</f>
        <v>0</v>
      </c>
      <c r="AC59">
        <f t="shared" si="0"/>
        <v>0.44237940424573458</v>
      </c>
      <c r="AD59">
        <f t="shared" si="1"/>
        <v>49.687853153893805</v>
      </c>
      <c r="AE59">
        <f>'IDT-1'!D59</f>
        <v>0</v>
      </c>
      <c r="AF59" s="24"/>
      <c r="AG59">
        <f t="shared" si="2"/>
        <v>49.687853153893805</v>
      </c>
      <c r="AI59" s="34">
        <f>PXIL!L59</f>
        <v>0</v>
      </c>
      <c r="AJ59" s="34">
        <f>PXIL!R59</f>
        <v>0</v>
      </c>
      <c r="AK59" s="34">
        <f>RTM_IEX!L59</f>
        <v>24.13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16.12</v>
      </c>
      <c r="H60">
        <f>PPCL_Spot!R60</f>
        <v>0</v>
      </c>
      <c r="I60">
        <f>Bawana_NG!R60</f>
        <v>-6.9767441860465129E-2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10.73</v>
      </c>
      <c r="AB60" s="75">
        <f>-STOA!R60</f>
        <v>0</v>
      </c>
      <c r="AC60">
        <f t="shared" si="0"/>
        <v>0.44933140424573459</v>
      </c>
      <c r="AD60">
        <f t="shared" si="1"/>
        <v>50.470901153893806</v>
      </c>
      <c r="AE60">
        <f>'IDT-1'!D60</f>
        <v>0</v>
      </c>
      <c r="AF60" s="24"/>
      <c r="AG60">
        <f t="shared" si="2"/>
        <v>50.470901153893806</v>
      </c>
      <c r="AI60" s="34">
        <f>PXIL!L60</f>
        <v>0</v>
      </c>
      <c r="AJ60" s="34">
        <f>PXIL!R60</f>
        <v>0</v>
      </c>
      <c r="AK60" s="34">
        <f>RTM_IEX!L60</f>
        <v>24.14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16.12</v>
      </c>
      <c r="H61">
        <f>PPCL_Spot!R61</f>
        <v>0</v>
      </c>
      <c r="I61">
        <f>Bawana_NG!R61</f>
        <v>-6.9767441860465129E-2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12.96</v>
      </c>
      <c r="AB61" s="75">
        <f>-STOA!R61</f>
        <v>0</v>
      </c>
      <c r="AC61">
        <f t="shared" si="0"/>
        <v>0.44343540424573458</v>
      </c>
      <c r="AD61">
        <f t="shared" si="1"/>
        <v>49.806797153893804</v>
      </c>
      <c r="AE61">
        <f>'IDT-1'!D61</f>
        <v>0</v>
      </c>
      <c r="AF61" s="24"/>
      <c r="AG61">
        <f t="shared" si="2"/>
        <v>49.806797153893804</v>
      </c>
      <c r="AI61" s="34">
        <f>PXIL!L61</f>
        <v>0</v>
      </c>
      <c r="AJ61" s="34">
        <f>PXIL!R61</f>
        <v>0</v>
      </c>
      <c r="AK61" s="34">
        <f>RTM_IEX!L61</f>
        <v>21.24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16.12</v>
      </c>
      <c r="H62">
        <f>PPCL_Spot!R62</f>
        <v>0</v>
      </c>
      <c r="I62">
        <f>Bawana_NG!R62</f>
        <v>-6.9767441860465129E-2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9.4400000000000013</v>
      </c>
      <c r="AB62" s="75">
        <f>-STOA!R62</f>
        <v>0</v>
      </c>
      <c r="AC62">
        <f t="shared" si="0"/>
        <v>0.44220340424573462</v>
      </c>
      <c r="AD62">
        <f t="shared" si="1"/>
        <v>49.668029153893812</v>
      </c>
      <c r="AE62">
        <f>'IDT-1'!D62</f>
        <v>0</v>
      </c>
      <c r="AF62" s="24"/>
      <c r="AG62">
        <f t="shared" si="2"/>
        <v>49.668029153893812</v>
      </c>
      <c r="AI62" s="34">
        <f>PXIL!L62</f>
        <v>0</v>
      </c>
      <c r="AJ62" s="34">
        <f>PXIL!R62</f>
        <v>0</v>
      </c>
      <c r="AK62" s="34">
        <f>RTM_IEX!L62</f>
        <v>24.62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16.12</v>
      </c>
      <c r="H63">
        <f>PPCL_Spot!R63</f>
        <v>0</v>
      </c>
      <c r="I63">
        <f>Bawana_NG!R63</f>
        <v>-6.9767441860465129E-2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6.23</v>
      </c>
      <c r="AB63" s="75">
        <f>-STOA!R63</f>
        <v>0</v>
      </c>
      <c r="AC63">
        <f t="shared" si="0"/>
        <v>0.37567540424573459</v>
      </c>
      <c r="AD63">
        <f t="shared" si="1"/>
        <v>42.174557153893808</v>
      </c>
      <c r="AE63">
        <f>'IDT-1'!D63</f>
        <v>0</v>
      </c>
      <c r="AF63" s="24"/>
      <c r="AG63">
        <f t="shared" si="2"/>
        <v>42.174557153893808</v>
      </c>
      <c r="AI63" s="34">
        <f>PXIL!L63</f>
        <v>0</v>
      </c>
      <c r="AJ63" s="34">
        <f>PXIL!R63</f>
        <v>0</v>
      </c>
      <c r="AK63" s="34">
        <f>RTM_IEX!L63</f>
        <v>20.27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16.100000000000001</v>
      </c>
      <c r="H64">
        <f>PPCL_Spot!R64</f>
        <v>0</v>
      </c>
      <c r="I64">
        <f>Bawana_NG!R64</f>
        <v>-6.9767441860465129E-2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6.11</v>
      </c>
      <c r="AB64" s="75">
        <f>-STOA!R64</f>
        <v>0</v>
      </c>
      <c r="AC64">
        <f t="shared" si="0"/>
        <v>0.37444340424573458</v>
      </c>
      <c r="AD64">
        <f t="shared" si="1"/>
        <v>42.035789153893809</v>
      </c>
      <c r="AE64">
        <f>'IDT-1'!D64</f>
        <v>0</v>
      </c>
      <c r="AF64" s="24"/>
      <c r="AG64">
        <f t="shared" si="2"/>
        <v>42.035789153893809</v>
      </c>
      <c r="AI64" s="34">
        <f>PXIL!L64</f>
        <v>0</v>
      </c>
      <c r="AJ64" s="34">
        <f>PXIL!R64</f>
        <v>0</v>
      </c>
      <c r="AK64" s="34">
        <f>RTM_IEX!L64</f>
        <v>20.27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8.8097664062794827</v>
      </c>
      <c r="H65">
        <f>PPCL_Spot!R65</f>
        <v>0</v>
      </c>
      <c r="I65">
        <f>Bawana_NG!R65</f>
        <v>-6.9767441860465129E-2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</v>
      </c>
      <c r="AB65" s="75">
        <f>-STOA!R65</f>
        <v>0</v>
      </c>
      <c r="AC65">
        <f t="shared" si="0"/>
        <v>0.24235334862099403</v>
      </c>
      <c r="AD65">
        <f t="shared" si="1"/>
        <v>27.157645615798021</v>
      </c>
      <c r="AE65">
        <f>'IDT-1'!D65</f>
        <v>0</v>
      </c>
      <c r="AF65" s="24"/>
      <c r="AG65">
        <f t="shared" si="2"/>
        <v>27.157645615798021</v>
      </c>
      <c r="AI65" s="34">
        <f>PXIL!L65</f>
        <v>0</v>
      </c>
      <c r="AJ65" s="34">
        <f>PXIL!R65</f>
        <v>0</v>
      </c>
      <c r="AK65" s="34">
        <f>RTM_IEX!L65</f>
        <v>9.66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8.8097664062794827</v>
      </c>
      <c r="H66">
        <f>PPCL_Spot!R66</f>
        <v>0</v>
      </c>
      <c r="I66">
        <f>Bawana_NG!R66</f>
        <v>-6.9767441860465129E-2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11.02</v>
      </c>
      <c r="AB66" s="75">
        <f>-STOA!R66</f>
        <v>0</v>
      </c>
      <c r="AC66">
        <f t="shared" si="0"/>
        <v>0.24305734862099401</v>
      </c>
      <c r="AD66">
        <f t="shared" si="1"/>
        <v>27.236941615798024</v>
      </c>
      <c r="AE66">
        <f>'IDT-1'!D66</f>
        <v>0</v>
      </c>
      <c r="AF66" s="24"/>
      <c r="AG66">
        <f t="shared" si="2"/>
        <v>27.236941615798024</v>
      </c>
      <c r="AI66" s="34">
        <f>PXIL!L66</f>
        <v>0</v>
      </c>
      <c r="AJ66" s="34">
        <f>PXIL!R66</f>
        <v>0</v>
      </c>
      <c r="AK66" s="34">
        <f>RTM_IEX!L66</f>
        <v>7.72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8.8097664062794827</v>
      </c>
      <c r="H67">
        <f>PPCL_Spot!R67</f>
        <v>0</v>
      </c>
      <c r="I67">
        <f>Bawana_NG!R67</f>
        <v>-6.9767441860465129E-2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9.41</v>
      </c>
      <c r="AB67" s="75">
        <f>-STOA!R67</f>
        <v>0</v>
      </c>
      <c r="AC67">
        <f t="shared" si="0"/>
        <v>0.22897734862099403</v>
      </c>
      <c r="AD67">
        <f t="shared" si="1"/>
        <v>25.651021615798026</v>
      </c>
      <c r="AE67">
        <f>'IDT-1'!D67</f>
        <v>0</v>
      </c>
      <c r="AF67" s="24"/>
      <c r="AG67">
        <f t="shared" si="2"/>
        <v>25.651021615798026</v>
      </c>
      <c r="AI67" s="34">
        <f>PXIL!L67</f>
        <v>0</v>
      </c>
      <c r="AJ67" s="34">
        <f>PXIL!R67</f>
        <v>0</v>
      </c>
      <c r="AK67" s="34">
        <f>RTM_IEX!L67</f>
        <v>7.73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15.538928349768982</v>
      </c>
      <c r="H68">
        <f>PPCL_Spot!R68</f>
        <v>0</v>
      </c>
      <c r="I68">
        <f>Bawana_NG!R68</f>
        <v>-6.9767441860465129E-2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6.67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0.28106597372370162</v>
      </c>
      <c r="AD68">
        <f t="shared" ref="AD68:AD98" si="4">SUM(B68:AB68,AI68:AR68)-AC68</f>
        <v>31.518094934184816</v>
      </c>
      <c r="AE68">
        <f>'IDT-1'!D68</f>
        <v>0</v>
      </c>
      <c r="AF68" s="24"/>
      <c r="AG68">
        <f t="shared" ref="AG68:AG98" si="5">SUM(AD68:AF68)</f>
        <v>31.518094934184816</v>
      </c>
      <c r="AI68" s="34">
        <f>PXIL!L68</f>
        <v>0</v>
      </c>
      <c r="AJ68" s="34">
        <f>PXIL!R68</f>
        <v>0</v>
      </c>
      <c r="AK68" s="34">
        <f>RTM_IEX!L68</f>
        <v>9.66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15.538928349768982</v>
      </c>
      <c r="H69">
        <f>PPCL_Spot!R69</f>
        <v>0</v>
      </c>
      <c r="I69">
        <f>Bawana_NG!R69</f>
        <v>-6.9767441860465129E-2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5.72</v>
      </c>
      <c r="AB69" s="75">
        <f>-STOA!R69</f>
        <v>0</v>
      </c>
      <c r="AC69">
        <f t="shared" si="3"/>
        <v>0.27270597372370164</v>
      </c>
      <c r="AD69">
        <f t="shared" si="4"/>
        <v>30.576454934184813</v>
      </c>
      <c r="AE69">
        <f>'IDT-1'!D69</f>
        <v>0</v>
      </c>
      <c r="AF69" s="24"/>
      <c r="AG69">
        <f t="shared" si="5"/>
        <v>30.576454934184813</v>
      </c>
      <c r="AI69" s="34">
        <f>PXIL!L69</f>
        <v>0</v>
      </c>
      <c r="AJ69" s="34">
        <f>PXIL!R69</f>
        <v>0</v>
      </c>
      <c r="AK69" s="34">
        <f>RTM_IEX!L69</f>
        <v>9.66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15.538928349768982</v>
      </c>
      <c r="H70">
        <f>PPCL_Spot!R70</f>
        <v>0</v>
      </c>
      <c r="I70">
        <f>Bawana_NG!R70</f>
        <v>-6.9767441860465129E-2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5.91</v>
      </c>
      <c r="AB70" s="75">
        <f>-STOA!R70</f>
        <v>0</v>
      </c>
      <c r="AC70">
        <f t="shared" si="3"/>
        <v>0.26584197372370161</v>
      </c>
      <c r="AD70">
        <f t="shared" si="4"/>
        <v>29.803318934184816</v>
      </c>
      <c r="AE70">
        <f>'IDT-1'!D70</f>
        <v>0</v>
      </c>
      <c r="AF70" s="24"/>
      <c r="AG70">
        <f t="shared" si="5"/>
        <v>29.803318934184816</v>
      </c>
      <c r="AI70" s="34">
        <f>PXIL!L70</f>
        <v>0</v>
      </c>
      <c r="AJ70" s="34">
        <f>PXIL!R70</f>
        <v>0</v>
      </c>
      <c r="AK70" s="34">
        <f>RTM_IEX!L70</f>
        <v>8.69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15.538928349768982</v>
      </c>
      <c r="H71">
        <f>PPCL_Spot!R71</f>
        <v>0</v>
      </c>
      <c r="I71">
        <f>Bawana_NG!R71</f>
        <v>-6.9767441860465129E-2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6.28</v>
      </c>
      <c r="AB71" s="75">
        <f>-STOA!R71</f>
        <v>0</v>
      </c>
      <c r="AC71">
        <f t="shared" si="3"/>
        <v>0.25211397372370159</v>
      </c>
      <c r="AD71">
        <f t="shared" si="4"/>
        <v>28.257046934184814</v>
      </c>
      <c r="AE71">
        <f>'IDT-1'!D71</f>
        <v>0</v>
      </c>
      <c r="AF71" s="24"/>
      <c r="AG71">
        <f t="shared" si="5"/>
        <v>28.257046934184814</v>
      </c>
      <c r="AI71" s="34">
        <f>PXIL!L71</f>
        <v>0</v>
      </c>
      <c r="AJ71" s="34">
        <f>PXIL!R71</f>
        <v>0</v>
      </c>
      <c r="AK71" s="34">
        <f>RTM_IEX!L71</f>
        <v>6.76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15.66</v>
      </c>
      <c r="H72">
        <f>PPCL_Spot!R72</f>
        <v>0</v>
      </c>
      <c r="I72">
        <f>Bawana_NG!R72</f>
        <v>-6.9767441860465129E-2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5.91</v>
      </c>
      <c r="AB72" s="75">
        <f>-STOA!R72</f>
        <v>0</v>
      </c>
      <c r="AC72">
        <f t="shared" si="3"/>
        <v>0.24992340424573456</v>
      </c>
      <c r="AD72">
        <f t="shared" si="4"/>
        <v>28.0103091538938</v>
      </c>
      <c r="AE72">
        <f>'IDT-1'!D72</f>
        <v>0</v>
      </c>
      <c r="AF72" s="24"/>
      <c r="AG72">
        <f t="shared" si="5"/>
        <v>28.0103091538938</v>
      </c>
      <c r="AI72" s="34">
        <f>PXIL!L72</f>
        <v>0</v>
      </c>
      <c r="AJ72" s="34">
        <f>PXIL!R72</f>
        <v>0</v>
      </c>
      <c r="AK72" s="34">
        <f>RTM_IEX!L72</f>
        <v>6.76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15.571073867163255</v>
      </c>
      <c r="H73">
        <f>PPCL_Spot!R73</f>
        <v>0</v>
      </c>
      <c r="I73">
        <f>Bawana_NG!R73</f>
        <v>-6.9767441860465129E-2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5.3100000000000005</v>
      </c>
      <c r="AB73" s="75">
        <f>-STOA!R73</f>
        <v>0</v>
      </c>
      <c r="AC73">
        <f t="shared" si="3"/>
        <v>0.23541285427677122</v>
      </c>
      <c r="AD73">
        <f t="shared" si="4"/>
        <v>26.375893571026019</v>
      </c>
      <c r="AE73">
        <f>'IDT-1'!D73</f>
        <v>0</v>
      </c>
      <c r="AF73" s="24"/>
      <c r="AG73">
        <f t="shared" si="5"/>
        <v>26.375893571026019</v>
      </c>
      <c r="AI73" s="34">
        <f>PXIL!L73</f>
        <v>0</v>
      </c>
      <c r="AJ73" s="34">
        <f>PXIL!R73</f>
        <v>0</v>
      </c>
      <c r="AK73" s="34">
        <f>RTM_IEX!L73</f>
        <v>5.8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</v>
      </c>
      <c r="H74">
        <f>PPCL_Spot!R74</f>
        <v>0</v>
      </c>
      <c r="I74">
        <f>Bawana_NG!R74</f>
        <v>-6.9767441860465129E-2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5.0200000000000005</v>
      </c>
      <c r="AB74" s="75">
        <f>-STOA!R74</f>
        <v>0</v>
      </c>
      <c r="AC74">
        <f t="shared" si="3"/>
        <v>0.17503540424573455</v>
      </c>
      <c r="AD74">
        <f t="shared" si="4"/>
        <v>19.575197153893804</v>
      </c>
      <c r="AE74">
        <f>'IDT-1'!D74</f>
        <v>0</v>
      </c>
      <c r="AF74" s="24"/>
      <c r="AG74">
        <f t="shared" si="5"/>
        <v>19.575197153893804</v>
      </c>
      <c r="AI74" s="34">
        <f>PXIL!L74</f>
        <v>0</v>
      </c>
      <c r="AJ74" s="34">
        <f>PXIL!R74</f>
        <v>0</v>
      </c>
      <c r="AK74" s="34">
        <f>RTM_IEX!L74</f>
        <v>5.8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</v>
      </c>
      <c r="H75">
        <f>PPCL_Spot!R75</f>
        <v>0</v>
      </c>
      <c r="I75">
        <f>Bawana_NG!R75</f>
        <v>-6.9767441860465129E-2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4.83</v>
      </c>
      <c r="AB75" s="75">
        <f>-STOA!R75</f>
        <v>0</v>
      </c>
      <c r="AC75">
        <f t="shared" si="3"/>
        <v>0.16482740424573455</v>
      </c>
      <c r="AD75">
        <f t="shared" si="4"/>
        <v>18.425405153893799</v>
      </c>
      <c r="AE75">
        <f>'IDT-1'!D75</f>
        <v>0</v>
      </c>
      <c r="AF75" s="24"/>
      <c r="AG75">
        <f t="shared" si="5"/>
        <v>18.425405153893799</v>
      </c>
      <c r="AI75" s="34">
        <f>PXIL!L75</f>
        <v>0</v>
      </c>
      <c r="AJ75" s="34">
        <f>PXIL!R75</f>
        <v>0</v>
      </c>
      <c r="AK75" s="34">
        <f>RTM_IEX!L75</f>
        <v>4.83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</v>
      </c>
      <c r="H76">
        <f>PPCL_Spot!R76</f>
        <v>0</v>
      </c>
      <c r="I76">
        <f>Bawana_NG!R76</f>
        <v>-6.9767441860465129E-2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4.83</v>
      </c>
      <c r="AB76" s="75">
        <f>-STOA!R76</f>
        <v>0</v>
      </c>
      <c r="AC76">
        <f t="shared" si="3"/>
        <v>0.15629140424573457</v>
      </c>
      <c r="AD76">
        <f t="shared" si="4"/>
        <v>17.463941153893799</v>
      </c>
      <c r="AE76">
        <f>'IDT-1'!D76</f>
        <v>0</v>
      </c>
      <c r="AF76" s="24"/>
      <c r="AG76">
        <f t="shared" si="5"/>
        <v>17.463941153893799</v>
      </c>
      <c r="AI76" s="34">
        <f>PXIL!L76</f>
        <v>0</v>
      </c>
      <c r="AJ76" s="34">
        <f>PXIL!R76</f>
        <v>0</v>
      </c>
      <c r="AK76" s="34">
        <f>RTM_IEX!L76</f>
        <v>3.86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</v>
      </c>
      <c r="H77">
        <f>PPCL_Spot!R77</f>
        <v>0</v>
      </c>
      <c r="I77">
        <f>Bawana_NG!R77</f>
        <v>-6.9767441860465129E-2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4.83</v>
      </c>
      <c r="AB77" s="75">
        <f>-STOA!R77</f>
        <v>0</v>
      </c>
      <c r="AC77">
        <f t="shared" si="3"/>
        <v>0.23276340424573458</v>
      </c>
      <c r="AD77">
        <f t="shared" si="4"/>
        <v>26.077469153893801</v>
      </c>
      <c r="AE77">
        <f>'IDT-1'!D77</f>
        <v>0</v>
      </c>
      <c r="AF77" s="24"/>
      <c r="AG77">
        <f t="shared" si="5"/>
        <v>26.077469153893801</v>
      </c>
      <c r="AI77" s="34">
        <f>PXIL!L77</f>
        <v>0</v>
      </c>
      <c r="AJ77" s="34">
        <f>PXIL!R77</f>
        <v>0</v>
      </c>
      <c r="AK77" s="34">
        <f>RTM_IEX!L77</f>
        <v>12.55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</v>
      </c>
      <c r="H78">
        <f>PPCL_Spot!R78</f>
        <v>0</v>
      </c>
      <c r="I78">
        <f>Bawana_NG!R78</f>
        <v>-6.9767441860465129E-2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4.83</v>
      </c>
      <c r="AB78" s="75">
        <f>-STOA!R78</f>
        <v>0</v>
      </c>
      <c r="AC78">
        <f t="shared" si="3"/>
        <v>0.22431540424573457</v>
      </c>
      <c r="AD78">
        <f t="shared" si="4"/>
        <v>25.125917153893798</v>
      </c>
      <c r="AE78">
        <f>'IDT-1'!D78</f>
        <v>0</v>
      </c>
      <c r="AF78" s="24"/>
      <c r="AG78">
        <f t="shared" si="5"/>
        <v>25.125917153893798</v>
      </c>
      <c r="AI78" s="34">
        <f>PXIL!L78</f>
        <v>0</v>
      </c>
      <c r="AJ78" s="34">
        <f>PXIL!R78</f>
        <v>0</v>
      </c>
      <c r="AK78" s="34">
        <f>RTM_IEX!L78</f>
        <v>11.59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</v>
      </c>
      <c r="H79">
        <f>PPCL_Spot!R79</f>
        <v>0</v>
      </c>
      <c r="I79">
        <f>Bawana_NG!R79</f>
        <v>-6.9767441860465129E-2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4.83</v>
      </c>
      <c r="AB79" s="75">
        <f>-STOA!R79</f>
        <v>0</v>
      </c>
      <c r="AC79">
        <f t="shared" si="3"/>
        <v>0.21577940424573455</v>
      </c>
      <c r="AD79">
        <f t="shared" si="4"/>
        <v>24.164453153893799</v>
      </c>
      <c r="AE79">
        <f>'IDT-1'!D79</f>
        <v>0</v>
      </c>
      <c r="AF79" s="24"/>
      <c r="AG79">
        <f t="shared" si="5"/>
        <v>24.164453153893799</v>
      </c>
      <c r="AI79" s="34">
        <f>PXIL!L79</f>
        <v>0</v>
      </c>
      <c r="AJ79" s="34">
        <f>PXIL!R79</f>
        <v>0</v>
      </c>
      <c r="AK79" s="34">
        <f>RTM_IEX!L79</f>
        <v>10.62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</v>
      </c>
      <c r="H80">
        <f>PPCL_Spot!R80</f>
        <v>0</v>
      </c>
      <c r="I80">
        <f>Bawana_NG!R80</f>
        <v>-6.9767441860465129E-2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4.83</v>
      </c>
      <c r="AB80" s="75">
        <f>-STOA!R80</f>
        <v>0</v>
      </c>
      <c r="AC80">
        <f t="shared" si="3"/>
        <v>0.20733140424573457</v>
      </c>
      <c r="AD80">
        <f t="shared" si="4"/>
        <v>23.212901153893799</v>
      </c>
      <c r="AE80">
        <f>'IDT-1'!D80</f>
        <v>0</v>
      </c>
      <c r="AF80" s="24"/>
      <c r="AG80">
        <f t="shared" si="5"/>
        <v>23.212901153893799</v>
      </c>
      <c r="AI80" s="34">
        <f>PXIL!L80</f>
        <v>0</v>
      </c>
      <c r="AJ80" s="34">
        <f>PXIL!R80</f>
        <v>0</v>
      </c>
      <c r="AK80" s="34">
        <f>RTM_IEX!L80</f>
        <v>9.66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</v>
      </c>
      <c r="H81">
        <f>PPCL_Spot!R81</f>
        <v>0</v>
      </c>
      <c r="I81">
        <f>Bawana_NG!R81</f>
        <v>-6.9767441860465129E-2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4.83</v>
      </c>
      <c r="AB81" s="75">
        <f>-STOA!R81</f>
        <v>0</v>
      </c>
      <c r="AC81">
        <f t="shared" si="3"/>
        <v>0.23901140424573458</v>
      </c>
      <c r="AD81">
        <f t="shared" si="4"/>
        <v>26.781221153893799</v>
      </c>
      <c r="AE81">
        <f>'IDT-1'!D81</f>
        <v>0</v>
      </c>
      <c r="AF81" s="24"/>
      <c r="AG81">
        <f t="shared" si="5"/>
        <v>26.781221153893799</v>
      </c>
      <c r="AI81" s="34">
        <f>PXIL!L81</f>
        <v>0</v>
      </c>
      <c r="AJ81" s="34">
        <f>PXIL!R81</f>
        <v>0</v>
      </c>
      <c r="AK81" s="34">
        <f>RTM_IEX!L81</f>
        <v>13.26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</v>
      </c>
      <c r="H82">
        <f>PPCL_Spot!R82</f>
        <v>0</v>
      </c>
      <c r="I82">
        <f>Bawana_NG!R82</f>
        <v>-6.9767441860465129E-2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4.83</v>
      </c>
      <c r="AB82" s="75">
        <f>-STOA!R82</f>
        <v>0</v>
      </c>
      <c r="AC82">
        <f t="shared" si="3"/>
        <v>0.23408340424573457</v>
      </c>
      <c r="AD82">
        <f t="shared" si="4"/>
        <v>26.2261491538938</v>
      </c>
      <c r="AE82">
        <f>'IDT-1'!D82</f>
        <v>0</v>
      </c>
      <c r="AF82" s="24"/>
      <c r="AG82">
        <f t="shared" si="5"/>
        <v>26.2261491538938</v>
      </c>
      <c r="AI82" s="34">
        <f>PXIL!L82</f>
        <v>0</v>
      </c>
      <c r="AJ82" s="34">
        <f>PXIL!R82</f>
        <v>0</v>
      </c>
      <c r="AK82" s="34">
        <f>RTM_IEX!L82</f>
        <v>12.7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9.010600706713781</v>
      </c>
      <c r="H83">
        <f>PPCL_Spot!R83</f>
        <v>0</v>
      </c>
      <c r="I83">
        <f>Bawana_NG!R83</f>
        <v>-6.9767441860465129E-2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4.83</v>
      </c>
      <c r="AB83" s="75">
        <f>-STOA!R83</f>
        <v>0</v>
      </c>
      <c r="AC83">
        <f t="shared" si="3"/>
        <v>0.17072869046481587</v>
      </c>
      <c r="AD83">
        <f t="shared" si="4"/>
        <v>19.090104574388501</v>
      </c>
      <c r="AE83">
        <f>'IDT-1'!D83</f>
        <v>0</v>
      </c>
      <c r="AF83" s="24"/>
      <c r="AG83">
        <f t="shared" si="5"/>
        <v>19.090104574388501</v>
      </c>
      <c r="AI83" s="34">
        <f>PXIL!L83</f>
        <v>0</v>
      </c>
      <c r="AJ83" s="34">
        <f>PXIL!R83</f>
        <v>0</v>
      </c>
      <c r="AK83" s="34">
        <f>RTM_IEX!L83</f>
        <v>5.49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9.010600706713781</v>
      </c>
      <c r="H84">
        <f>PPCL_Spot!R84</f>
        <v>0</v>
      </c>
      <c r="I84">
        <f>Bawana_NG!R84</f>
        <v>-6.9767441860465129E-2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4.83</v>
      </c>
      <c r="AB84" s="75">
        <f>-STOA!R84</f>
        <v>0</v>
      </c>
      <c r="AC84">
        <f t="shared" si="3"/>
        <v>0.16923269046481584</v>
      </c>
      <c r="AD84">
        <f t="shared" si="4"/>
        <v>18.921600574388499</v>
      </c>
      <c r="AE84">
        <f>'IDT-1'!D84</f>
        <v>0</v>
      </c>
      <c r="AF84" s="24"/>
      <c r="AG84">
        <f t="shared" si="5"/>
        <v>18.921600574388499</v>
      </c>
      <c r="AI84" s="34">
        <f>PXIL!L84</f>
        <v>0</v>
      </c>
      <c r="AJ84" s="34">
        <f>PXIL!R84</f>
        <v>0</v>
      </c>
      <c r="AK84" s="34">
        <f>RTM_IEX!L84</f>
        <v>5.32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9.010600706713781</v>
      </c>
      <c r="H85">
        <f>PPCL_Spot!R85</f>
        <v>0</v>
      </c>
      <c r="I85">
        <f>Bawana_NG!R85</f>
        <v>-6.9767441860465129E-2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4.83</v>
      </c>
      <c r="AB85" s="75">
        <f>-STOA!R85</f>
        <v>0</v>
      </c>
      <c r="AC85">
        <f t="shared" si="3"/>
        <v>0.16034469046481584</v>
      </c>
      <c r="AD85">
        <f t="shared" si="4"/>
        <v>17.9204885743885</v>
      </c>
      <c r="AE85">
        <f>'IDT-1'!D85</f>
        <v>0</v>
      </c>
      <c r="AF85" s="24"/>
      <c r="AG85">
        <f t="shared" si="5"/>
        <v>17.9204885743885</v>
      </c>
      <c r="AI85" s="34">
        <f>PXIL!L85</f>
        <v>0</v>
      </c>
      <c r="AJ85" s="34">
        <f>PXIL!R85</f>
        <v>0</v>
      </c>
      <c r="AK85" s="34">
        <f>RTM_IEX!L85</f>
        <v>4.3099999999999996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9.010600706713781</v>
      </c>
      <c r="H86">
        <f>PPCL_Spot!R86</f>
        <v>0</v>
      </c>
      <c r="I86">
        <f>Bawana_NG!R86</f>
        <v>-6.9767441860465129E-2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4.83</v>
      </c>
      <c r="AB86" s="75">
        <f>-STOA!R86</f>
        <v>0</v>
      </c>
      <c r="AC86">
        <f t="shared" si="3"/>
        <v>0.15612069046481586</v>
      </c>
      <c r="AD86">
        <f t="shared" si="4"/>
        <v>17.444712574388497</v>
      </c>
      <c r="AE86">
        <f>'IDT-1'!D86</f>
        <v>0</v>
      </c>
      <c r="AF86" s="24"/>
      <c r="AG86">
        <f t="shared" si="5"/>
        <v>17.444712574388497</v>
      </c>
      <c r="AI86" s="34">
        <f>PXIL!L86</f>
        <v>0</v>
      </c>
      <c r="AJ86" s="34">
        <f>PXIL!R86</f>
        <v>0</v>
      </c>
      <c r="AK86" s="34">
        <f>RTM_IEX!L86</f>
        <v>3.83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9.010600706713781</v>
      </c>
      <c r="H87">
        <f>PPCL_Spot!R87</f>
        <v>0</v>
      </c>
      <c r="I87">
        <f>Bawana_NG!R87</f>
        <v>-6.9767441860465129E-2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4.83</v>
      </c>
      <c r="AB87" s="75">
        <f>-STOA!R87</f>
        <v>0</v>
      </c>
      <c r="AC87">
        <f t="shared" si="3"/>
        <v>0.14512069046481585</v>
      </c>
      <c r="AD87">
        <f t="shared" si="4"/>
        <v>16.2057125743885</v>
      </c>
      <c r="AE87">
        <f>'IDT-1'!D87</f>
        <v>0</v>
      </c>
      <c r="AF87" s="24"/>
      <c r="AG87">
        <f t="shared" si="5"/>
        <v>16.2057125743885</v>
      </c>
      <c r="AI87" s="34">
        <f>PXIL!L87</f>
        <v>0</v>
      </c>
      <c r="AJ87" s="34">
        <f>PXIL!R87</f>
        <v>0</v>
      </c>
      <c r="AK87" s="34">
        <f>RTM_IEX!L87</f>
        <v>2.58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9.010600706713781</v>
      </c>
      <c r="H88">
        <f>PPCL_Spot!R88</f>
        <v>0</v>
      </c>
      <c r="I88">
        <f>Bawana_NG!R88</f>
        <v>-6.9767441860465129E-2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4.83</v>
      </c>
      <c r="AB88" s="75">
        <f>-STOA!R88</f>
        <v>0</v>
      </c>
      <c r="AC88">
        <f t="shared" si="3"/>
        <v>0.14089669046481584</v>
      </c>
      <c r="AD88">
        <f t="shared" si="4"/>
        <v>15.7299365743885</v>
      </c>
      <c r="AE88">
        <f>'IDT-1'!D88</f>
        <v>0</v>
      </c>
      <c r="AF88" s="24"/>
      <c r="AG88">
        <f t="shared" si="5"/>
        <v>15.7299365743885</v>
      </c>
      <c r="AI88" s="34">
        <f>PXIL!L88</f>
        <v>0</v>
      </c>
      <c r="AJ88" s="34">
        <f>PXIL!R88</f>
        <v>0</v>
      </c>
      <c r="AK88" s="34">
        <f>RTM_IEX!L88</f>
        <v>2.1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9.010600706713781</v>
      </c>
      <c r="H89">
        <f>PPCL_Spot!R89</f>
        <v>0</v>
      </c>
      <c r="I89">
        <f>Bawana_NG!R89</f>
        <v>-6.9767441860465129E-2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4.83</v>
      </c>
      <c r="AB89" s="75">
        <f>-STOA!R89</f>
        <v>0</v>
      </c>
      <c r="AC89">
        <f t="shared" si="3"/>
        <v>0.13711269046481583</v>
      </c>
      <c r="AD89">
        <f t="shared" si="4"/>
        <v>15.3037205743885</v>
      </c>
      <c r="AE89">
        <f>'IDT-1'!D89</f>
        <v>0</v>
      </c>
      <c r="AF89" s="24"/>
      <c r="AG89">
        <f t="shared" si="5"/>
        <v>15.3037205743885</v>
      </c>
      <c r="AI89" s="34">
        <f>PXIL!L89</f>
        <v>0</v>
      </c>
      <c r="AJ89" s="34">
        <f>PXIL!R89</f>
        <v>0</v>
      </c>
      <c r="AK89" s="34">
        <f>RTM_IEX!L89</f>
        <v>1.67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9.010600706713781</v>
      </c>
      <c r="H90">
        <f>PPCL_Spot!R90</f>
        <v>0</v>
      </c>
      <c r="I90">
        <f>Bawana_NG!R90</f>
        <v>-6.9767441860465129E-2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4.83</v>
      </c>
      <c r="AB90" s="75">
        <f>-STOA!R90</f>
        <v>0</v>
      </c>
      <c r="AC90">
        <f t="shared" si="3"/>
        <v>0.13552869046481586</v>
      </c>
      <c r="AD90">
        <f t="shared" si="4"/>
        <v>15.125304574388501</v>
      </c>
      <c r="AE90">
        <f>'IDT-1'!D90</f>
        <v>0</v>
      </c>
      <c r="AF90" s="24"/>
      <c r="AG90">
        <f t="shared" si="5"/>
        <v>15.125304574388501</v>
      </c>
      <c r="AI90" s="34">
        <f>PXIL!L90</f>
        <v>0</v>
      </c>
      <c r="AJ90" s="34">
        <f>PXIL!R90</f>
        <v>0</v>
      </c>
      <c r="AK90" s="34">
        <f>RTM_IEX!L90</f>
        <v>1.49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9.010600706713781</v>
      </c>
      <c r="H91">
        <f>PPCL_Spot!R91</f>
        <v>0</v>
      </c>
      <c r="I91">
        <f>Bawana_NG!R91</f>
        <v>-6.9767441860465129E-2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4.83</v>
      </c>
      <c r="AB91" s="75">
        <f>-STOA!R91</f>
        <v>0</v>
      </c>
      <c r="AC91">
        <f t="shared" si="3"/>
        <v>0.13288869046481586</v>
      </c>
      <c r="AD91">
        <f t="shared" si="4"/>
        <v>14.8279445743885</v>
      </c>
      <c r="AE91">
        <f>'IDT-1'!D91</f>
        <v>0</v>
      </c>
      <c r="AF91" s="24"/>
      <c r="AG91">
        <f t="shared" si="5"/>
        <v>14.8279445743885</v>
      </c>
      <c r="AI91" s="34">
        <f>PXIL!L91</f>
        <v>0</v>
      </c>
      <c r="AJ91" s="34">
        <f>PXIL!R91</f>
        <v>0</v>
      </c>
      <c r="AK91" s="34">
        <f>RTM_IEX!L91</f>
        <v>1.19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9.010600706713781</v>
      </c>
      <c r="H92">
        <f>PPCL_Spot!R92</f>
        <v>0</v>
      </c>
      <c r="I92">
        <f>Bawana_NG!R92</f>
        <v>-6.9767441860465129E-2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4.83</v>
      </c>
      <c r="AB92" s="75">
        <f>-STOA!R92</f>
        <v>0</v>
      </c>
      <c r="AC92">
        <f t="shared" si="3"/>
        <v>0.13200869046481584</v>
      </c>
      <c r="AD92">
        <f t="shared" si="4"/>
        <v>14.728824574388501</v>
      </c>
      <c r="AE92">
        <f>'IDT-1'!D92</f>
        <v>0</v>
      </c>
      <c r="AF92" s="24"/>
      <c r="AG92">
        <f t="shared" si="5"/>
        <v>14.728824574388501</v>
      </c>
      <c r="AI92" s="34">
        <f>PXIL!L92</f>
        <v>0</v>
      </c>
      <c r="AJ92" s="34">
        <f>PXIL!R92</f>
        <v>0</v>
      </c>
      <c r="AK92" s="34">
        <f>RTM_IEX!L92</f>
        <v>1.0900000000000001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9.010600706713781</v>
      </c>
      <c r="H93">
        <f>PPCL_Spot!R93</f>
        <v>0</v>
      </c>
      <c r="I93">
        <f>Bawana_NG!R93</f>
        <v>-6.9767441860465129E-2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4.83</v>
      </c>
      <c r="AB93" s="75">
        <f>-STOA!R93</f>
        <v>0</v>
      </c>
      <c r="AC93">
        <f t="shared" si="3"/>
        <v>0.13033669046481586</v>
      </c>
      <c r="AD93">
        <f t="shared" si="4"/>
        <v>14.5404965743885</v>
      </c>
      <c r="AE93">
        <f>'IDT-1'!D93</f>
        <v>0</v>
      </c>
      <c r="AF93" s="24"/>
      <c r="AG93">
        <f t="shared" si="5"/>
        <v>14.5404965743885</v>
      </c>
      <c r="AI93" s="34">
        <f>PXIL!L93</f>
        <v>0</v>
      </c>
      <c r="AJ93" s="34">
        <f>PXIL!R93</f>
        <v>0</v>
      </c>
      <c r="AK93" s="34">
        <f>RTM_IEX!L93</f>
        <v>0.9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9.010600706713781</v>
      </c>
      <c r="H94">
        <f>PPCL_Spot!R94</f>
        <v>0</v>
      </c>
      <c r="I94">
        <f>Bawana_NG!R94</f>
        <v>-6.9767441860465129E-2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4.83</v>
      </c>
      <c r="AB94" s="75">
        <f>-STOA!R94</f>
        <v>0</v>
      </c>
      <c r="AC94">
        <f t="shared" si="3"/>
        <v>0.13016069046481585</v>
      </c>
      <c r="AD94">
        <f t="shared" si="4"/>
        <v>14.520672574388501</v>
      </c>
      <c r="AE94">
        <f>'IDT-1'!D94</f>
        <v>0</v>
      </c>
      <c r="AF94" s="24"/>
      <c r="AG94">
        <f t="shared" si="5"/>
        <v>14.520672574388501</v>
      </c>
      <c r="AI94" s="34">
        <f>PXIL!L94</f>
        <v>0</v>
      </c>
      <c r="AJ94" s="34">
        <f>PXIL!R94</f>
        <v>0</v>
      </c>
      <c r="AK94" s="34">
        <f>RTM_IEX!L94</f>
        <v>0.88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9.010600706713781</v>
      </c>
      <c r="H95">
        <f>PPCL_Spot!R95</f>
        <v>0</v>
      </c>
      <c r="I95">
        <f>Bawana_NG!R95</f>
        <v>-6.9767441860465129E-2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4.83</v>
      </c>
      <c r="AB95" s="75">
        <f>-STOA!R95</f>
        <v>0</v>
      </c>
      <c r="AC95">
        <f t="shared" si="3"/>
        <v>0.12963269046481585</v>
      </c>
      <c r="AD95">
        <f t="shared" si="4"/>
        <v>14.461200574388501</v>
      </c>
      <c r="AE95">
        <f>'IDT-1'!D95</f>
        <v>0</v>
      </c>
      <c r="AF95" s="24"/>
      <c r="AG95">
        <f t="shared" si="5"/>
        <v>14.461200574388501</v>
      </c>
      <c r="AI95" s="34">
        <f>PXIL!L95</f>
        <v>0</v>
      </c>
      <c r="AJ95" s="34">
        <f>PXIL!R95</f>
        <v>0</v>
      </c>
      <c r="AK95" s="34">
        <f>RTM_IEX!L95</f>
        <v>0.82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9.010600706713781</v>
      </c>
      <c r="H96">
        <f>PPCL_Spot!R96</f>
        <v>0</v>
      </c>
      <c r="I96">
        <f>Bawana_NG!R96</f>
        <v>-6.9767441860465129E-2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4.83</v>
      </c>
      <c r="AB96" s="75">
        <f>-STOA!R96</f>
        <v>0</v>
      </c>
      <c r="AC96">
        <f t="shared" si="3"/>
        <v>0.13007269046481584</v>
      </c>
      <c r="AD96">
        <f t="shared" si="4"/>
        <v>14.510760574388499</v>
      </c>
      <c r="AE96">
        <f>'IDT-1'!D96</f>
        <v>0</v>
      </c>
      <c r="AF96" s="24"/>
      <c r="AG96">
        <f t="shared" si="5"/>
        <v>14.510760574388499</v>
      </c>
      <c r="AI96" s="34">
        <f>PXIL!L96</f>
        <v>0</v>
      </c>
      <c r="AJ96" s="34">
        <f>PXIL!R96</f>
        <v>0</v>
      </c>
      <c r="AK96" s="34">
        <f>RTM_IEX!L96</f>
        <v>0.87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9.010600706713781</v>
      </c>
      <c r="H97">
        <f>PPCL_Spot!R97</f>
        <v>0</v>
      </c>
      <c r="I97">
        <f>Bawana_NG!R97</f>
        <v>-6.9767441860465129E-2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4.83</v>
      </c>
      <c r="AB97" s="75">
        <f>-STOA!R97</f>
        <v>0</v>
      </c>
      <c r="AC97">
        <f t="shared" si="3"/>
        <v>0.13280069046481585</v>
      </c>
      <c r="AD97">
        <f t="shared" si="4"/>
        <v>14.8180325743885</v>
      </c>
      <c r="AE97">
        <f>'IDT-1'!D97</f>
        <v>0</v>
      </c>
      <c r="AF97" s="24"/>
      <c r="AG97">
        <f t="shared" si="5"/>
        <v>14.8180325743885</v>
      </c>
      <c r="AI97" s="34">
        <f>PXIL!L97</f>
        <v>0</v>
      </c>
      <c r="AJ97" s="34">
        <f>PXIL!R97</f>
        <v>0</v>
      </c>
      <c r="AK97" s="34">
        <f>RTM_IEX!L97</f>
        <v>1.18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9.010600706713781</v>
      </c>
      <c r="H98">
        <f>PPCL_Spot!R98</f>
        <v>0</v>
      </c>
      <c r="I98">
        <f>Bawana_NG!R98</f>
        <v>-6.9767441860465129E-2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4.83</v>
      </c>
      <c r="AB98" s="75">
        <f>-STOA!R98</f>
        <v>0</v>
      </c>
      <c r="AC98">
        <f t="shared" si="3"/>
        <v>0.13420869046481584</v>
      </c>
      <c r="AD98">
        <f t="shared" si="4"/>
        <v>14.9766245743885</v>
      </c>
      <c r="AE98">
        <f>'IDT-1'!D98</f>
        <v>0</v>
      </c>
      <c r="AF98" s="24"/>
      <c r="AG98">
        <f t="shared" si="5"/>
        <v>14.9766245743885</v>
      </c>
      <c r="AI98" s="34">
        <f>PXIL!L98</f>
        <v>0</v>
      </c>
      <c r="AJ98" s="34">
        <f>PXIL!R98</f>
        <v>0</v>
      </c>
      <c r="AK98" s="34">
        <f>RTM_IEX!L98</f>
        <v>1.34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0.23932909732753646</v>
      </c>
      <c r="H99">
        <f t="shared" si="6"/>
        <v>0</v>
      </c>
      <c r="I99">
        <f t="shared" si="6"/>
        <v>-1.6744186046511653E-3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0.16302750000000024</v>
      </c>
      <c r="AB99" s="75">
        <f t="shared" si="6"/>
        <v>0</v>
      </c>
      <c r="AC99">
        <f t="shared" si="6"/>
        <v>5.8999897583799487E-3</v>
      </c>
      <c r="AD99">
        <f t="shared" si="6"/>
        <v>0.66118968896450503</v>
      </c>
      <c r="AE99">
        <f t="shared" ref="AE99:AR99" si="7">SUM(AE3:AE98)/4000</f>
        <v>0</v>
      </c>
      <c r="AG99">
        <f t="shared" si="7"/>
        <v>0.66118968896450503</v>
      </c>
      <c r="AI99">
        <f t="shared" si="7"/>
        <v>0</v>
      </c>
      <c r="AJ99">
        <f t="shared" si="7"/>
        <v>0</v>
      </c>
      <c r="AK99">
        <f t="shared" si="7"/>
        <v>0.26640749999999996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45111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11.140233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0.1044580504</v>
      </c>
      <c r="AD3">
        <f>SUM(B3:AB3,AI3:AR3)-AC3</f>
        <v>11.765774949600001</v>
      </c>
      <c r="AE3">
        <v>0</v>
      </c>
      <c r="AF3" s="24"/>
      <c r="AG3">
        <f>SUM(AD3:AF3)</f>
        <v>11.765774949600001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0.73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11.140233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0.1074500504</v>
      </c>
      <c r="AD4">
        <f t="shared" ref="AD4:AD67" si="1">SUM(B4:AB4,AI4:AR4)-AC4</f>
        <v>12.1027829496</v>
      </c>
      <c r="AE4">
        <v>0</v>
      </c>
      <c r="AF4" s="24"/>
      <c r="AG4">
        <f t="shared" ref="AG4:AG67" si="2">SUM(AD4:AF4)</f>
        <v>12.1027829496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1.07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11.140233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9.8034050400000003E-2</v>
      </c>
      <c r="AD5">
        <f t="shared" si="1"/>
        <v>11.042198949599999</v>
      </c>
      <c r="AE5">
        <v>0</v>
      </c>
      <c r="AF5" s="24"/>
      <c r="AG5">
        <f t="shared" si="2"/>
        <v>11.042198949599999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11.140233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9.8034050400000003E-2</v>
      </c>
      <c r="AD6">
        <f t="shared" si="1"/>
        <v>11.042198949599999</v>
      </c>
      <c r="AE6">
        <v>0</v>
      </c>
      <c r="AF6" s="24"/>
      <c r="AG6">
        <f t="shared" si="2"/>
        <v>11.042198949599999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11.140233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0.1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0.10384205040000001</v>
      </c>
      <c r="AD7">
        <f t="shared" si="1"/>
        <v>11.6963909496</v>
      </c>
      <c r="AE7">
        <v>0</v>
      </c>
      <c r="AF7" s="24"/>
      <c r="AG7">
        <f t="shared" si="2"/>
        <v>11.6963909496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0.56000000000000005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11.140233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9.8034050400000003E-2</v>
      </c>
      <c r="AD8">
        <f t="shared" si="1"/>
        <v>11.042198949599999</v>
      </c>
      <c r="AE8">
        <v>0</v>
      </c>
      <c r="AF8" s="24"/>
      <c r="AG8">
        <f t="shared" si="2"/>
        <v>11.042198949599999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11.140233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9.8034050400000003E-2</v>
      </c>
      <c r="AD9">
        <f t="shared" si="1"/>
        <v>11.042198949599999</v>
      </c>
      <c r="AE9">
        <v>0</v>
      </c>
      <c r="AF9" s="24"/>
      <c r="AG9">
        <f t="shared" si="2"/>
        <v>11.042198949599999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11.066951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9.7389168799999995E-2</v>
      </c>
      <c r="AD10">
        <f t="shared" si="1"/>
        <v>10.9695618312</v>
      </c>
      <c r="AE10">
        <v>0</v>
      </c>
      <c r="AF10" s="24"/>
      <c r="AG10">
        <f t="shared" si="2"/>
        <v>10.9695618312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11.140233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9.8034050400000003E-2</v>
      </c>
      <c r="AD11">
        <f t="shared" si="1"/>
        <v>11.042198949599999</v>
      </c>
      <c r="AE11">
        <v>0</v>
      </c>
      <c r="AF11" s="24"/>
      <c r="AG11">
        <f t="shared" si="2"/>
        <v>11.042198949599999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11.140233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9.8034050400000003E-2</v>
      </c>
      <c r="AD12">
        <f t="shared" si="1"/>
        <v>11.042198949599999</v>
      </c>
      <c r="AE12">
        <v>0</v>
      </c>
      <c r="AF12" s="24"/>
      <c r="AG12">
        <f t="shared" si="2"/>
        <v>11.042198949599999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11.140233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9.8914050400000009E-2</v>
      </c>
      <c r="AD13">
        <f t="shared" si="1"/>
        <v>11.1413189496</v>
      </c>
      <c r="AE13">
        <v>0</v>
      </c>
      <c r="AF13" s="24"/>
      <c r="AG13">
        <f t="shared" si="2"/>
        <v>11.1413189496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0.1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11.140233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9.8034050400000003E-2</v>
      </c>
      <c r="AD14">
        <f t="shared" si="1"/>
        <v>11.042198949599999</v>
      </c>
      <c r="AE14">
        <v>0</v>
      </c>
      <c r="AF14" s="24"/>
      <c r="AG14">
        <f t="shared" si="2"/>
        <v>11.042198949599999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11.140233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9.8034050400000003E-2</v>
      </c>
      <c r="AD15">
        <f t="shared" si="1"/>
        <v>11.042198949599999</v>
      </c>
      <c r="AE15">
        <v>0</v>
      </c>
      <c r="AF15" s="24"/>
      <c r="AG15">
        <f t="shared" si="2"/>
        <v>11.042198949599999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11.140233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0.1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9.8914050400000009E-2</v>
      </c>
      <c r="AD16">
        <f t="shared" si="1"/>
        <v>11.1413189496</v>
      </c>
      <c r="AE16">
        <v>0</v>
      </c>
      <c r="AF16" s="24"/>
      <c r="AG16">
        <f t="shared" si="2"/>
        <v>11.1413189496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11.140233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1.68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0.11281805040000001</v>
      </c>
      <c r="AD17">
        <f t="shared" si="1"/>
        <v>12.7074149496</v>
      </c>
      <c r="AE17">
        <v>0</v>
      </c>
      <c r="AF17" s="24"/>
      <c r="AG17">
        <f t="shared" si="2"/>
        <v>12.7074149496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11.140233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2.9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0.12355405040000002</v>
      </c>
      <c r="AD18">
        <f t="shared" si="1"/>
        <v>13.916678949600001</v>
      </c>
      <c r="AE18">
        <v>0</v>
      </c>
      <c r="AF18" s="24"/>
      <c r="AG18">
        <f t="shared" si="2"/>
        <v>13.916678949600001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11.140233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5.89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0.14986605040000001</v>
      </c>
      <c r="AD19">
        <f t="shared" si="1"/>
        <v>16.880366949599999</v>
      </c>
      <c r="AE19">
        <v>0</v>
      </c>
      <c r="AF19" s="24"/>
      <c r="AG19">
        <f t="shared" si="2"/>
        <v>16.880366949599999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11.140233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5.6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0.14731405040000001</v>
      </c>
      <c r="AD20">
        <f t="shared" si="1"/>
        <v>16.592918949600001</v>
      </c>
      <c r="AE20">
        <v>0</v>
      </c>
      <c r="AF20" s="24"/>
      <c r="AG20">
        <f t="shared" si="2"/>
        <v>16.592918949600001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11.140233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7.34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0.1626260504</v>
      </c>
      <c r="AD21">
        <f t="shared" si="1"/>
        <v>18.317606949599998</v>
      </c>
      <c r="AE21">
        <v>0</v>
      </c>
      <c r="AF21" s="24"/>
      <c r="AG21">
        <f t="shared" si="2"/>
        <v>18.317606949599998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11.140233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4.34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0.13622605040000002</v>
      </c>
      <c r="AD22">
        <f t="shared" si="1"/>
        <v>15.344006949600001</v>
      </c>
      <c r="AE22">
        <v>0</v>
      </c>
      <c r="AF22" s="24"/>
      <c r="AG22">
        <f t="shared" si="2"/>
        <v>15.344006949600001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11.140233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6.85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0.15831405040000002</v>
      </c>
      <c r="AD23">
        <f t="shared" si="1"/>
        <v>17.831918949599999</v>
      </c>
      <c r="AE23">
        <v>0</v>
      </c>
      <c r="AF23" s="24"/>
      <c r="AG23">
        <f t="shared" si="2"/>
        <v>17.831918949599999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11.140233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9.94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0.18550605040000001</v>
      </c>
      <c r="AD24">
        <f t="shared" si="1"/>
        <v>20.894726949599999</v>
      </c>
      <c r="AE24">
        <v>0</v>
      </c>
      <c r="AF24" s="24"/>
      <c r="AG24">
        <f t="shared" si="2"/>
        <v>20.894726949599999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11.140233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9.36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0.18040205040000001</v>
      </c>
      <c r="AD25">
        <f t="shared" si="1"/>
        <v>20.3198309496</v>
      </c>
      <c r="AE25">
        <v>0</v>
      </c>
      <c r="AF25" s="24"/>
      <c r="AG25">
        <f t="shared" si="2"/>
        <v>20.3198309496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11.140233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6.08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0.15153805040000001</v>
      </c>
      <c r="AD26">
        <f t="shared" si="1"/>
        <v>17.068694949600001</v>
      </c>
      <c r="AE26">
        <v>0</v>
      </c>
      <c r="AF26" s="24"/>
      <c r="AG26">
        <f t="shared" si="2"/>
        <v>17.068694949600001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11.140233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5.31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0.14476205040000001</v>
      </c>
      <c r="AD27">
        <f t="shared" si="1"/>
        <v>16.3054709496</v>
      </c>
      <c r="AE27">
        <v>0</v>
      </c>
      <c r="AF27" s="24"/>
      <c r="AG27">
        <f t="shared" si="2"/>
        <v>16.3054709496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11.140233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10.23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0.18805805040000001</v>
      </c>
      <c r="AD28">
        <f t="shared" si="1"/>
        <v>21.1821749496</v>
      </c>
      <c r="AE28">
        <v>0</v>
      </c>
      <c r="AF28" s="24"/>
      <c r="AG28">
        <f t="shared" si="2"/>
        <v>21.1821749496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11.140233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9.56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0.18216205040000003</v>
      </c>
      <c r="AD29">
        <f t="shared" si="1"/>
        <v>20.518070949600002</v>
      </c>
      <c r="AE29">
        <v>0</v>
      </c>
      <c r="AF29" s="24"/>
      <c r="AG29">
        <f t="shared" si="2"/>
        <v>20.518070949600002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11.140233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8.2100000000000009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0.17028205040000002</v>
      </c>
      <c r="AD30">
        <f t="shared" si="1"/>
        <v>19.179950949600002</v>
      </c>
      <c r="AE30">
        <v>0</v>
      </c>
      <c r="AF30" s="24"/>
      <c r="AG30">
        <f t="shared" si="2"/>
        <v>19.179950949600002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11.140233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9.4600000000000009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0.18128205040000003</v>
      </c>
      <c r="AD31">
        <f t="shared" si="1"/>
        <v>20.418950949600003</v>
      </c>
      <c r="AE31">
        <v>0</v>
      </c>
      <c r="AF31" s="24"/>
      <c r="AG31">
        <f t="shared" si="2"/>
        <v>20.418950949600003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11.140233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7.43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0.16341805040000001</v>
      </c>
      <c r="AD32">
        <f t="shared" si="1"/>
        <v>18.406814949600001</v>
      </c>
      <c r="AE32">
        <v>0</v>
      </c>
      <c r="AF32" s="24"/>
      <c r="AG32">
        <f t="shared" si="2"/>
        <v>18.406814949600001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11.140233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7.72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0.16597005040000001</v>
      </c>
      <c r="AD33">
        <f t="shared" si="1"/>
        <v>18.694262949600002</v>
      </c>
      <c r="AE33">
        <v>0</v>
      </c>
      <c r="AF33" s="24"/>
      <c r="AG33">
        <f t="shared" si="2"/>
        <v>18.694262949600002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11.140233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7.53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0.16429805040000001</v>
      </c>
      <c r="AD34">
        <f t="shared" si="1"/>
        <v>18.5059349496</v>
      </c>
      <c r="AE34">
        <v>0</v>
      </c>
      <c r="AF34" s="24"/>
      <c r="AG34">
        <f t="shared" si="2"/>
        <v>18.5059349496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11.140233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10.039999999999999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0.18638605040000003</v>
      </c>
      <c r="AD35">
        <f t="shared" si="1"/>
        <v>20.993846949600002</v>
      </c>
      <c r="AE35">
        <v>0</v>
      </c>
      <c r="AF35" s="24"/>
      <c r="AG35">
        <f t="shared" si="2"/>
        <v>20.993846949600002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11.140233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9.4600000000000009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0.18128205040000003</v>
      </c>
      <c r="AD36">
        <f t="shared" si="1"/>
        <v>20.418950949600003</v>
      </c>
      <c r="AE36">
        <v>0</v>
      </c>
      <c r="AF36" s="24"/>
      <c r="AG36">
        <f t="shared" si="2"/>
        <v>20.418950949600003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11.140233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9.56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0.18216205040000003</v>
      </c>
      <c r="AD37">
        <f t="shared" si="1"/>
        <v>20.518070949600002</v>
      </c>
      <c r="AE37">
        <v>0</v>
      </c>
      <c r="AF37" s="24"/>
      <c r="AG37">
        <f t="shared" si="2"/>
        <v>20.518070949600002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11.140233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8.01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0.17221805040000002</v>
      </c>
      <c r="AD38">
        <f t="shared" si="1"/>
        <v>19.3980149496</v>
      </c>
      <c r="AE38">
        <v>0</v>
      </c>
      <c r="AF38" s="24"/>
      <c r="AG38">
        <f t="shared" si="2"/>
        <v>19.3980149496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0.42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11.140233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9.85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0.18471405040000002</v>
      </c>
      <c r="AD39">
        <f t="shared" si="1"/>
        <v>20.8055189496</v>
      </c>
      <c r="AE39">
        <v>0</v>
      </c>
      <c r="AF39" s="24"/>
      <c r="AG39">
        <f t="shared" si="2"/>
        <v>20.8055189496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11.140233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6.95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0.15919405040000001</v>
      </c>
      <c r="AD40">
        <f t="shared" si="1"/>
        <v>17.931038949600001</v>
      </c>
      <c r="AE40">
        <v>0</v>
      </c>
      <c r="AF40" s="24"/>
      <c r="AG40">
        <f t="shared" si="2"/>
        <v>17.931038949600001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11.140233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10.81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0.19316205040000001</v>
      </c>
      <c r="AD41">
        <f t="shared" si="1"/>
        <v>21.757070949599999</v>
      </c>
      <c r="AE41">
        <v>0</v>
      </c>
      <c r="AF41" s="24"/>
      <c r="AG41">
        <f t="shared" si="2"/>
        <v>21.757070949599999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11.140233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8.11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0.16940205040000003</v>
      </c>
      <c r="AD42">
        <f t="shared" si="1"/>
        <v>19.080830949600003</v>
      </c>
      <c r="AE42">
        <v>0</v>
      </c>
      <c r="AF42" s="24"/>
      <c r="AG42">
        <f t="shared" si="2"/>
        <v>19.080830949600003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11.140233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8.4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0.1719540504</v>
      </c>
      <c r="AD43">
        <f t="shared" si="1"/>
        <v>19.368278949600001</v>
      </c>
      <c r="AE43">
        <v>0</v>
      </c>
      <c r="AF43" s="24"/>
      <c r="AG43">
        <f t="shared" si="2"/>
        <v>19.368278949600001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11.140233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4.92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0.14133005040000002</v>
      </c>
      <c r="AD44">
        <f t="shared" si="1"/>
        <v>15.9189029496</v>
      </c>
      <c r="AE44">
        <v>0</v>
      </c>
      <c r="AF44" s="24"/>
      <c r="AG44">
        <f t="shared" si="2"/>
        <v>15.9189029496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11.140233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6.66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0.15664205040000001</v>
      </c>
      <c r="AD45">
        <f t="shared" si="1"/>
        <v>17.6435909496</v>
      </c>
      <c r="AE45">
        <v>0</v>
      </c>
      <c r="AF45" s="24"/>
      <c r="AG45">
        <f t="shared" si="2"/>
        <v>17.6435909496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11.140233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1.93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0.1150180504</v>
      </c>
      <c r="AD46">
        <f t="shared" si="1"/>
        <v>12.9552149496</v>
      </c>
      <c r="AE46">
        <v>0</v>
      </c>
      <c r="AF46" s="24"/>
      <c r="AG46">
        <f t="shared" si="2"/>
        <v>12.9552149496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11.140233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4.05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0.13367405039999999</v>
      </c>
      <c r="AD47">
        <f t="shared" si="1"/>
        <v>15.056558949599999</v>
      </c>
      <c r="AE47">
        <v>0</v>
      </c>
      <c r="AF47" s="24"/>
      <c r="AG47">
        <f t="shared" si="2"/>
        <v>15.056558949599999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11.140233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6.76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0.1575220504</v>
      </c>
      <c r="AD48">
        <f t="shared" si="1"/>
        <v>17.742710949599999</v>
      </c>
      <c r="AE48">
        <v>0</v>
      </c>
      <c r="AF48" s="24"/>
      <c r="AG48">
        <f t="shared" si="2"/>
        <v>17.742710949599999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11.140233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1.64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0.11246605040000002</v>
      </c>
      <c r="AD49">
        <f t="shared" si="1"/>
        <v>12.667766949600001</v>
      </c>
      <c r="AE49">
        <v>0</v>
      </c>
      <c r="AF49" s="24"/>
      <c r="AG49">
        <f t="shared" si="2"/>
        <v>12.667766949600001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11.140233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8.11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0.16940205040000003</v>
      </c>
      <c r="AD50">
        <f t="shared" si="1"/>
        <v>19.080830949600003</v>
      </c>
      <c r="AE50">
        <v>0</v>
      </c>
      <c r="AF50" s="24"/>
      <c r="AG50">
        <f t="shared" si="2"/>
        <v>19.080830949600003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11.140233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4.25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0.15620205040000001</v>
      </c>
      <c r="AD51">
        <f t="shared" si="1"/>
        <v>17.5940309496</v>
      </c>
      <c r="AE51">
        <v>0</v>
      </c>
      <c r="AF51" s="24"/>
      <c r="AG51">
        <f t="shared" si="2"/>
        <v>17.5940309496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2.36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11.140233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5.5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0.16148205040000002</v>
      </c>
      <c r="AD52">
        <f t="shared" si="1"/>
        <v>18.188750949600003</v>
      </c>
      <c r="AE52">
        <v>0</v>
      </c>
      <c r="AF52" s="24"/>
      <c r="AG52">
        <f t="shared" si="2"/>
        <v>18.188750949600003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1.71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11.140233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3.38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0.13957005040000001</v>
      </c>
      <c r="AD53">
        <f t="shared" si="1"/>
        <v>15.720662949600001</v>
      </c>
      <c r="AE53">
        <v>0</v>
      </c>
      <c r="AF53" s="24"/>
      <c r="AG53">
        <f t="shared" si="2"/>
        <v>15.720662949600001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1.34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11.140233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3.77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0.14344205039999999</v>
      </c>
      <c r="AD54">
        <f t="shared" si="1"/>
        <v>16.156790949599998</v>
      </c>
      <c r="AE54">
        <v>0</v>
      </c>
      <c r="AF54" s="24"/>
      <c r="AG54">
        <f t="shared" si="2"/>
        <v>16.156790949599998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1.39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11.140233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6.56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0.15576205040000002</v>
      </c>
      <c r="AD55">
        <f t="shared" si="1"/>
        <v>17.544470949600001</v>
      </c>
      <c r="AE55">
        <v>0</v>
      </c>
      <c r="AF55" s="24"/>
      <c r="AG55">
        <f t="shared" si="2"/>
        <v>17.544470949600001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11.140233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4.63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0.13877805040000002</v>
      </c>
      <c r="AD56">
        <f t="shared" si="1"/>
        <v>15.631454949600002</v>
      </c>
      <c r="AE56">
        <v>0</v>
      </c>
      <c r="AF56" s="24"/>
      <c r="AG56">
        <f t="shared" si="2"/>
        <v>15.631454949600002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11.140233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4.92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0.14133005040000002</v>
      </c>
      <c r="AD57">
        <f t="shared" si="1"/>
        <v>15.9189029496</v>
      </c>
      <c r="AE57">
        <v>0</v>
      </c>
      <c r="AF57" s="24"/>
      <c r="AG57">
        <f t="shared" si="2"/>
        <v>15.9189029496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11.140233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5.6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0.14731405040000001</v>
      </c>
      <c r="AD58">
        <f t="shared" si="1"/>
        <v>16.592918949600001</v>
      </c>
      <c r="AE58">
        <v>0</v>
      </c>
      <c r="AF58" s="24"/>
      <c r="AG58">
        <f t="shared" si="2"/>
        <v>16.592918949600001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11.140233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3.86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0.13200205040000001</v>
      </c>
      <c r="AD59">
        <f t="shared" si="1"/>
        <v>14.868230949599999</v>
      </c>
      <c r="AE59">
        <v>0</v>
      </c>
      <c r="AF59" s="24"/>
      <c r="AG59">
        <f t="shared" si="2"/>
        <v>14.868230949599999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11.140233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8.3000000000000007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0.17107405040000001</v>
      </c>
      <c r="AD60">
        <f t="shared" si="1"/>
        <v>19.269158949599998</v>
      </c>
      <c r="AE60">
        <v>0</v>
      </c>
      <c r="AF60" s="24"/>
      <c r="AG60">
        <f t="shared" si="2"/>
        <v>19.269158949599998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11.140233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7.82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0.16685005040000003</v>
      </c>
      <c r="AD61">
        <f t="shared" si="1"/>
        <v>18.793382949600002</v>
      </c>
      <c r="AE61">
        <v>0</v>
      </c>
      <c r="AF61" s="24"/>
      <c r="AG61">
        <f t="shared" si="2"/>
        <v>18.793382949600002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11.140233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10.14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0.18726605040000002</v>
      </c>
      <c r="AD62">
        <f t="shared" si="1"/>
        <v>21.092966949600001</v>
      </c>
      <c r="AE62">
        <v>0</v>
      </c>
      <c r="AF62" s="24"/>
      <c r="AG62">
        <f t="shared" si="2"/>
        <v>21.092966949600001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11.140233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5.99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0.15074605040000003</v>
      </c>
      <c r="AD63">
        <f t="shared" si="1"/>
        <v>16.979486949600002</v>
      </c>
      <c r="AE63">
        <v>0</v>
      </c>
      <c r="AF63" s="24"/>
      <c r="AG63">
        <f t="shared" si="2"/>
        <v>16.979486949600002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11.140233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8.5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0.17283405040000002</v>
      </c>
      <c r="AD64">
        <f t="shared" si="1"/>
        <v>19.467398949600003</v>
      </c>
      <c r="AE64">
        <v>0</v>
      </c>
      <c r="AF64" s="24"/>
      <c r="AG64">
        <f t="shared" si="2"/>
        <v>19.467398949600003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11.140233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8.01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0.18295405040000001</v>
      </c>
      <c r="AD65">
        <f t="shared" si="1"/>
        <v>20.607278949600001</v>
      </c>
      <c r="AE65">
        <v>0</v>
      </c>
      <c r="AF65" s="24"/>
      <c r="AG65">
        <f t="shared" si="2"/>
        <v>20.607278949600001</v>
      </c>
      <c r="AI65" s="34">
        <f>PXIL!M65</f>
        <v>0</v>
      </c>
      <c r="AJ65" s="34">
        <f>PXIL!S65</f>
        <v>0</v>
      </c>
      <c r="AK65" s="34">
        <f>RTM_IEX!M65</f>
        <v>1.64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11.140233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7.63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0.17961005040000003</v>
      </c>
      <c r="AD66">
        <f t="shared" si="1"/>
        <v>20.230622949600001</v>
      </c>
      <c r="AE66">
        <v>0</v>
      </c>
      <c r="AF66" s="24"/>
      <c r="AG66">
        <f t="shared" si="2"/>
        <v>20.230622949600001</v>
      </c>
      <c r="AI66" s="34">
        <f>PXIL!M66</f>
        <v>0</v>
      </c>
      <c r="AJ66" s="34">
        <f>PXIL!S66</f>
        <v>0</v>
      </c>
      <c r="AK66" s="34">
        <f>RTM_IEX!M66</f>
        <v>1.64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11.140233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7.72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0.17952205040000002</v>
      </c>
      <c r="AD67">
        <f t="shared" si="1"/>
        <v>20.220710949600001</v>
      </c>
      <c r="AE67">
        <v>0</v>
      </c>
      <c r="AF67" s="24"/>
      <c r="AG67">
        <f t="shared" si="2"/>
        <v>20.220710949600001</v>
      </c>
      <c r="AI67" s="34">
        <f>PXIL!M67</f>
        <v>0</v>
      </c>
      <c r="AJ67" s="34">
        <f>PXIL!S67</f>
        <v>0</v>
      </c>
      <c r="AK67" s="34">
        <f>RTM_IEX!M67</f>
        <v>1.54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11.140233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8.7899999999999991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0.18893805040000003</v>
      </c>
      <c r="AD68">
        <f t="shared" ref="AD68:AD98" si="4">SUM(B68:AB68,AI68:AR68)-AC68</f>
        <v>21.281294949599999</v>
      </c>
      <c r="AE68">
        <v>0</v>
      </c>
      <c r="AF68" s="24"/>
      <c r="AG68">
        <f t="shared" ref="AG68:AG98" si="5">SUM(AD68:AF68)</f>
        <v>21.281294949599999</v>
      </c>
      <c r="AI68" s="34">
        <f>PXIL!M68</f>
        <v>0</v>
      </c>
      <c r="AJ68" s="34">
        <f>PXIL!S68</f>
        <v>0</v>
      </c>
      <c r="AK68" s="34">
        <f>RTM_IEX!M68</f>
        <v>1.54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11.140233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4.4400000000000004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0.15065805040000002</v>
      </c>
      <c r="AD69">
        <f t="shared" si="4"/>
        <v>16.969574949599998</v>
      </c>
      <c r="AE69">
        <v>0</v>
      </c>
      <c r="AF69" s="24"/>
      <c r="AG69">
        <f t="shared" si="5"/>
        <v>16.969574949599998</v>
      </c>
      <c r="AI69" s="34">
        <f>PXIL!M69</f>
        <v>0</v>
      </c>
      <c r="AJ69" s="34">
        <f>PXIL!S69</f>
        <v>0</v>
      </c>
      <c r="AK69" s="34">
        <f>RTM_IEX!M69</f>
        <v>1.54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11.140233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4.63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0.15233005040000003</v>
      </c>
      <c r="AD70">
        <f t="shared" si="4"/>
        <v>17.1579029496</v>
      </c>
      <c r="AE70">
        <v>0</v>
      </c>
      <c r="AF70" s="24"/>
      <c r="AG70">
        <f t="shared" si="5"/>
        <v>17.1579029496</v>
      </c>
      <c r="AI70" s="34">
        <f>PXIL!M70</f>
        <v>0</v>
      </c>
      <c r="AJ70" s="34">
        <f>PXIL!S70</f>
        <v>0</v>
      </c>
      <c r="AK70" s="34">
        <f>RTM_IEX!M70</f>
        <v>1.54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11.140233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9.65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0.19650605040000002</v>
      </c>
      <c r="AD71">
        <f t="shared" si="4"/>
        <v>22.1337269496</v>
      </c>
      <c r="AE71">
        <v>0</v>
      </c>
      <c r="AF71" s="24"/>
      <c r="AG71">
        <f t="shared" si="5"/>
        <v>22.1337269496</v>
      </c>
      <c r="AI71" s="34">
        <f>PXIL!M71</f>
        <v>0</v>
      </c>
      <c r="AJ71" s="34">
        <f>PXIL!S71</f>
        <v>0</v>
      </c>
      <c r="AK71" s="34">
        <f>RTM_IEX!M71</f>
        <v>1.54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11.140233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8.59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0.18805805040000001</v>
      </c>
      <c r="AD72">
        <f t="shared" si="4"/>
        <v>21.1821749496</v>
      </c>
      <c r="AE72">
        <v>0</v>
      </c>
      <c r="AF72" s="24"/>
      <c r="AG72">
        <f t="shared" si="5"/>
        <v>21.1821749496</v>
      </c>
      <c r="AI72" s="34">
        <f>PXIL!M72</f>
        <v>0</v>
      </c>
      <c r="AJ72" s="34">
        <f>PXIL!S72</f>
        <v>0</v>
      </c>
      <c r="AK72" s="34">
        <f>RTM_IEX!M72</f>
        <v>1.64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11.140233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9.75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0.19738605040000004</v>
      </c>
      <c r="AD73">
        <f t="shared" si="4"/>
        <v>22.232846949600003</v>
      </c>
      <c r="AE73">
        <v>0</v>
      </c>
      <c r="AF73" s="24"/>
      <c r="AG73">
        <f t="shared" si="5"/>
        <v>22.232846949600003</v>
      </c>
      <c r="AI73" s="34">
        <f>PXIL!M73</f>
        <v>0</v>
      </c>
      <c r="AJ73" s="34">
        <f>PXIL!S73</f>
        <v>0</v>
      </c>
      <c r="AK73" s="34">
        <f>RTM_IEX!M73</f>
        <v>1.54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11.140233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9.56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0.19571405040000003</v>
      </c>
      <c r="AD74">
        <f t="shared" si="4"/>
        <v>22.0445189496</v>
      </c>
      <c r="AE74">
        <v>0</v>
      </c>
      <c r="AF74" s="24"/>
      <c r="AG74">
        <f t="shared" si="5"/>
        <v>22.0445189496</v>
      </c>
      <c r="AI74" s="34">
        <f>PXIL!M74</f>
        <v>0</v>
      </c>
      <c r="AJ74" s="34">
        <f>PXIL!S74</f>
        <v>0</v>
      </c>
      <c r="AK74" s="34">
        <f>RTM_IEX!M74</f>
        <v>1.54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11.140233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9.75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0.19738605040000004</v>
      </c>
      <c r="AD75">
        <f t="shared" si="4"/>
        <v>22.232846949600003</v>
      </c>
      <c r="AE75">
        <v>0</v>
      </c>
      <c r="AF75" s="24"/>
      <c r="AG75">
        <f t="shared" si="5"/>
        <v>22.232846949600003</v>
      </c>
      <c r="AI75" s="34">
        <f>PXIL!M75</f>
        <v>0</v>
      </c>
      <c r="AJ75" s="34">
        <f>PXIL!S75</f>
        <v>0</v>
      </c>
      <c r="AK75" s="34">
        <f>RTM_IEX!M75</f>
        <v>1.54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11.140233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6.18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0.16685005040000003</v>
      </c>
      <c r="AD76">
        <f t="shared" si="4"/>
        <v>18.793382949600002</v>
      </c>
      <c r="AE76">
        <v>0</v>
      </c>
      <c r="AF76" s="24"/>
      <c r="AG76">
        <f t="shared" si="5"/>
        <v>18.793382949600002</v>
      </c>
      <c r="AI76" s="34">
        <f>PXIL!M76</f>
        <v>0</v>
      </c>
      <c r="AJ76" s="34">
        <f>PXIL!S76</f>
        <v>0</v>
      </c>
      <c r="AK76" s="34">
        <f>RTM_IEX!M76</f>
        <v>1.64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11.140233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7.43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0.17697005040000002</v>
      </c>
      <c r="AD77">
        <f t="shared" si="4"/>
        <v>19.9332629496</v>
      </c>
      <c r="AE77">
        <v>0</v>
      </c>
      <c r="AF77" s="24"/>
      <c r="AG77">
        <f t="shared" si="5"/>
        <v>19.9332629496</v>
      </c>
      <c r="AI77" s="34">
        <f>PXIL!M77</f>
        <v>0</v>
      </c>
      <c r="AJ77" s="34">
        <f>PXIL!S77</f>
        <v>0</v>
      </c>
      <c r="AK77" s="34">
        <f>RTM_IEX!M77</f>
        <v>1.54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11.140233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7.82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0.18040205040000004</v>
      </c>
      <c r="AD78">
        <f t="shared" si="4"/>
        <v>20.3198309496</v>
      </c>
      <c r="AE78">
        <v>0</v>
      </c>
      <c r="AF78" s="24"/>
      <c r="AG78">
        <f t="shared" si="5"/>
        <v>20.3198309496</v>
      </c>
      <c r="AI78" s="34">
        <f>PXIL!M78</f>
        <v>0</v>
      </c>
      <c r="AJ78" s="34">
        <f>PXIL!S78</f>
        <v>0</v>
      </c>
      <c r="AK78" s="34">
        <f>RTM_IEX!M78</f>
        <v>1.54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11.140233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8.8800000000000008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0.19518605040000001</v>
      </c>
      <c r="AD79">
        <f t="shared" si="4"/>
        <v>21.985046949600001</v>
      </c>
      <c r="AE79">
        <v>0</v>
      </c>
      <c r="AF79" s="24"/>
      <c r="AG79">
        <f t="shared" si="5"/>
        <v>21.985046949600001</v>
      </c>
      <c r="AI79" s="34">
        <f>PXIL!M79</f>
        <v>0</v>
      </c>
      <c r="AJ79" s="34">
        <f>PXIL!S79</f>
        <v>0</v>
      </c>
      <c r="AK79" s="34">
        <f>RTM_IEX!M79</f>
        <v>1.64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0.52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11.140233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10.33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0.2033700504</v>
      </c>
      <c r="AD80">
        <f t="shared" si="4"/>
        <v>22.906862949600001</v>
      </c>
      <c r="AE80">
        <v>0</v>
      </c>
      <c r="AF80" s="24"/>
      <c r="AG80">
        <f t="shared" si="5"/>
        <v>22.906862949600001</v>
      </c>
      <c r="AI80" s="34">
        <f>PXIL!M80</f>
        <v>0</v>
      </c>
      <c r="AJ80" s="34">
        <f>PXIL!S80</f>
        <v>0</v>
      </c>
      <c r="AK80" s="34">
        <f>RTM_IEX!M80</f>
        <v>1.64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11.140233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10.039999999999999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0.19765005040000003</v>
      </c>
      <c r="AD81">
        <f t="shared" si="4"/>
        <v>22.262582949600002</v>
      </c>
      <c r="AE81">
        <v>0</v>
      </c>
      <c r="AF81" s="24"/>
      <c r="AG81">
        <f t="shared" si="5"/>
        <v>22.262582949600002</v>
      </c>
      <c r="AI81" s="34">
        <f>PXIL!M81</f>
        <v>0</v>
      </c>
      <c r="AJ81" s="34">
        <f>PXIL!S81</f>
        <v>0</v>
      </c>
      <c r="AK81" s="34">
        <f>RTM_IEX!M81</f>
        <v>1.28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11.140233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10.14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0.19817805040000003</v>
      </c>
      <c r="AD82">
        <f t="shared" si="4"/>
        <v>22.322054949600002</v>
      </c>
      <c r="AE82">
        <v>0</v>
      </c>
      <c r="AF82" s="24"/>
      <c r="AG82">
        <f t="shared" si="5"/>
        <v>22.322054949600002</v>
      </c>
      <c r="AI82" s="34">
        <f>PXIL!M82</f>
        <v>0</v>
      </c>
      <c r="AJ82" s="34">
        <f>PXIL!S82</f>
        <v>0</v>
      </c>
      <c r="AK82" s="34">
        <f>RTM_IEX!M82</f>
        <v>1.24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12.711053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8.2100000000000009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0.18964926640000002</v>
      </c>
      <c r="AD83">
        <f t="shared" si="4"/>
        <v>21.3614037336</v>
      </c>
      <c r="AE83">
        <v>0</v>
      </c>
      <c r="AF83" s="24"/>
      <c r="AG83">
        <f t="shared" si="5"/>
        <v>21.3614037336</v>
      </c>
      <c r="AI83" s="34">
        <f>PXIL!M83</f>
        <v>0</v>
      </c>
      <c r="AJ83" s="34">
        <f>PXIL!S83</f>
        <v>0</v>
      </c>
      <c r="AK83" s="34">
        <f>RTM_IEX!M83</f>
        <v>0.63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13.262181999999999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8.69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0.19854720160000003</v>
      </c>
      <c r="AD84">
        <f t="shared" si="4"/>
        <v>22.3636347984</v>
      </c>
      <c r="AE84">
        <v>0</v>
      </c>
      <c r="AF84" s="24"/>
      <c r="AG84">
        <f t="shared" si="5"/>
        <v>22.3636347984</v>
      </c>
      <c r="AI84" s="34">
        <f>PXIL!M84</f>
        <v>0</v>
      </c>
      <c r="AJ84" s="34">
        <f>PXIL!S84</f>
        <v>0</v>
      </c>
      <c r="AK84" s="34">
        <f>RTM_IEX!M84</f>
        <v>0.61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13.262181999999999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11.2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0.21957920160000002</v>
      </c>
      <c r="AD85">
        <f t="shared" si="4"/>
        <v>24.732602798399999</v>
      </c>
      <c r="AE85">
        <v>0</v>
      </c>
      <c r="AF85" s="24"/>
      <c r="AG85">
        <f t="shared" si="5"/>
        <v>24.732602798399999</v>
      </c>
      <c r="AI85" s="34">
        <f>PXIL!M85</f>
        <v>0</v>
      </c>
      <c r="AJ85" s="34">
        <f>PXIL!S85</f>
        <v>0</v>
      </c>
      <c r="AK85" s="34">
        <f>RTM_IEX!M85</f>
        <v>0.49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13.262181999999999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10.039999999999999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0.2088432016</v>
      </c>
      <c r="AD86">
        <f t="shared" si="4"/>
        <v>23.523338798399998</v>
      </c>
      <c r="AE86">
        <v>0</v>
      </c>
      <c r="AF86" s="24"/>
      <c r="AG86">
        <f t="shared" si="5"/>
        <v>23.523338798399998</v>
      </c>
      <c r="AI86" s="34">
        <f>PXIL!M86</f>
        <v>0</v>
      </c>
      <c r="AJ86" s="34">
        <f>PXIL!S86</f>
        <v>0</v>
      </c>
      <c r="AK86" s="34">
        <f>RTM_IEX!M86</f>
        <v>0.43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12.201207999999999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8.2899999999999991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0.18340263040000002</v>
      </c>
      <c r="AD87">
        <f t="shared" si="4"/>
        <v>20.657805369600002</v>
      </c>
      <c r="AE87">
        <v>0</v>
      </c>
      <c r="AF87" s="24"/>
      <c r="AG87">
        <f t="shared" si="5"/>
        <v>20.657805369600002</v>
      </c>
      <c r="AI87" s="34">
        <f>PXIL!M87</f>
        <v>0</v>
      </c>
      <c r="AJ87" s="34">
        <f>PXIL!S87</f>
        <v>0</v>
      </c>
      <c r="AK87" s="34">
        <f>RTM_IEX!M87</f>
        <v>0.35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11.140233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4.91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0.17424205039999999</v>
      </c>
      <c r="AD88">
        <f t="shared" si="4"/>
        <v>19.625990949599998</v>
      </c>
      <c r="AE88">
        <v>0</v>
      </c>
      <c r="AF88" s="24"/>
      <c r="AG88">
        <f t="shared" si="5"/>
        <v>19.625990949599998</v>
      </c>
      <c r="AI88" s="34">
        <f>PXIL!M88</f>
        <v>0</v>
      </c>
      <c r="AJ88" s="34">
        <f>PXIL!S88</f>
        <v>0</v>
      </c>
      <c r="AK88" s="34">
        <f>RTM_IEX!M88</f>
        <v>0.4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3.35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11.140233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3.64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0.15558605040000001</v>
      </c>
      <c r="AD89">
        <f t="shared" si="4"/>
        <v>17.524646949600001</v>
      </c>
      <c r="AE89">
        <v>0</v>
      </c>
      <c r="AF89" s="24"/>
      <c r="AG89">
        <f t="shared" si="5"/>
        <v>17.524646949600001</v>
      </c>
      <c r="AI89" s="34">
        <f>PXIL!M89</f>
        <v>0</v>
      </c>
      <c r="AJ89" s="34">
        <f>PXIL!S89</f>
        <v>0</v>
      </c>
      <c r="AK89" s="34">
        <f>RTM_IEX!M89</f>
        <v>0.34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2.56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11.140233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2.0499999999999998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0.13138605040000001</v>
      </c>
      <c r="AD90">
        <f t="shared" si="4"/>
        <v>14.7988469496</v>
      </c>
      <c r="AE90">
        <v>0</v>
      </c>
      <c r="AF90" s="24"/>
      <c r="AG90">
        <f t="shared" si="5"/>
        <v>14.7988469496</v>
      </c>
      <c r="AI90" s="34">
        <f>PXIL!M90</f>
        <v>0</v>
      </c>
      <c r="AJ90" s="34">
        <f>PXIL!S90</f>
        <v>0</v>
      </c>
      <c r="AK90" s="34">
        <f>RTM_IEX!M90</f>
        <v>0.26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1.48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11.140233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2.38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0.13596205040000003</v>
      </c>
      <c r="AD91">
        <f t="shared" si="4"/>
        <v>15.314270949600001</v>
      </c>
      <c r="AE91">
        <v>0</v>
      </c>
      <c r="AF91" s="24"/>
      <c r="AG91">
        <f t="shared" si="5"/>
        <v>15.314270949600001</v>
      </c>
      <c r="AI91" s="34">
        <f>PXIL!M91</f>
        <v>0</v>
      </c>
      <c r="AJ91" s="34">
        <f>PXIL!S91</f>
        <v>0</v>
      </c>
      <c r="AK91" s="34">
        <f>RTM_IEX!M91</f>
        <v>0.23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1.7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11.140233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2.31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0.1379860504</v>
      </c>
      <c r="AD92">
        <f t="shared" si="4"/>
        <v>15.542246949600001</v>
      </c>
      <c r="AE92">
        <v>0</v>
      </c>
      <c r="AF92" s="24"/>
      <c r="AG92">
        <f t="shared" si="5"/>
        <v>15.542246949600001</v>
      </c>
      <c r="AI92" s="34">
        <f>PXIL!M92</f>
        <v>0</v>
      </c>
      <c r="AJ92" s="34">
        <f>PXIL!S92</f>
        <v>0</v>
      </c>
      <c r="AK92" s="34">
        <f>RTM_IEX!M92</f>
        <v>0.23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2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11.140233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1.58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0.12689805040000002</v>
      </c>
      <c r="AD93">
        <f t="shared" si="4"/>
        <v>14.2933349496</v>
      </c>
      <c r="AE93">
        <v>0</v>
      </c>
      <c r="AF93" s="24"/>
      <c r="AG93">
        <f t="shared" si="5"/>
        <v>14.2933349496</v>
      </c>
      <c r="AI93" s="34">
        <f>PXIL!M93</f>
        <v>0</v>
      </c>
      <c r="AJ93" s="34">
        <f>PXIL!S93</f>
        <v>0</v>
      </c>
      <c r="AK93" s="34">
        <f>RTM_IEX!M93</f>
        <v>0.18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1.52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11.140233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2.33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0.14133005040000002</v>
      </c>
      <c r="AD94">
        <f t="shared" si="4"/>
        <v>15.9189029496</v>
      </c>
      <c r="AE94">
        <v>0</v>
      </c>
      <c r="AF94" s="24"/>
      <c r="AG94">
        <f t="shared" si="5"/>
        <v>15.9189029496</v>
      </c>
      <c r="AI94" s="34">
        <f>PXIL!M94</f>
        <v>0</v>
      </c>
      <c r="AJ94" s="34">
        <f>PXIL!S94</f>
        <v>0</v>
      </c>
      <c r="AK94" s="34">
        <f>RTM_IEX!M94</f>
        <v>0.23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2.36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11.140233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1.81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0.13244205040000001</v>
      </c>
      <c r="AD95">
        <f t="shared" si="4"/>
        <v>14.917790949600001</v>
      </c>
      <c r="AE95">
        <v>0</v>
      </c>
      <c r="AF95" s="24"/>
      <c r="AG95">
        <f t="shared" si="5"/>
        <v>14.917790949600001</v>
      </c>
      <c r="AI95" s="34">
        <f>PXIL!M95</f>
        <v>0</v>
      </c>
      <c r="AJ95" s="34">
        <f>PXIL!S95</f>
        <v>0</v>
      </c>
      <c r="AK95" s="34">
        <f>RTM_IEX!M95</f>
        <v>0.19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1.91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11.140233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1.86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0.1348180504</v>
      </c>
      <c r="AD96">
        <f t="shared" si="4"/>
        <v>15.1854149496</v>
      </c>
      <c r="AE96">
        <v>0</v>
      </c>
      <c r="AF96" s="24"/>
      <c r="AG96">
        <f t="shared" si="5"/>
        <v>15.1854149496</v>
      </c>
      <c r="AI96" s="34">
        <f>PXIL!M96</f>
        <v>0</v>
      </c>
      <c r="AJ96" s="34">
        <f>PXIL!S96</f>
        <v>0</v>
      </c>
      <c r="AK96" s="34">
        <f>RTM_IEX!M96</f>
        <v>0.22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2.1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11.140233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1.53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0.1296260504</v>
      </c>
      <c r="AD97">
        <f t="shared" si="4"/>
        <v>14.600606949599998</v>
      </c>
      <c r="AE97">
        <v>0</v>
      </c>
      <c r="AF97" s="24"/>
      <c r="AG97">
        <f t="shared" si="5"/>
        <v>14.600606949599998</v>
      </c>
      <c r="AI97" s="34">
        <f>PXIL!M97</f>
        <v>0</v>
      </c>
      <c r="AJ97" s="34">
        <f>PXIL!S97</f>
        <v>0</v>
      </c>
      <c r="AK97" s="34">
        <f>RTM_IEX!M97</f>
        <v>0.27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1.79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11.140233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1.03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0.11853805040000001</v>
      </c>
      <c r="AD98">
        <f t="shared" si="4"/>
        <v>13.351694949600001</v>
      </c>
      <c r="AE98">
        <v>0</v>
      </c>
      <c r="AF98" s="24"/>
      <c r="AG98">
        <f t="shared" si="5"/>
        <v>13.351694949600001</v>
      </c>
      <c r="AI98" s="34">
        <f>PXIL!M98</f>
        <v>0</v>
      </c>
      <c r="AJ98" s="34">
        <f>PXIL!S98</f>
        <v>0</v>
      </c>
      <c r="AK98" s="34">
        <f>RTM_IEX!M98</f>
        <v>0.23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1.07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0.26959668199999987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0.13632749999999996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3.7153308016000014E-3</v>
      </c>
      <c r="AD99">
        <f t="shared" si="6"/>
        <v>0.41848135119839996</v>
      </c>
      <c r="AE99">
        <f t="shared" ref="AE99:AR99" si="8">SUM(AE3:AE98)/4000</f>
        <v>0</v>
      </c>
      <c r="AG99">
        <f t="shared" si="8"/>
        <v>0.41848135119839996</v>
      </c>
      <c r="AI99">
        <f t="shared" si="8"/>
        <v>0</v>
      </c>
      <c r="AJ99">
        <f t="shared" si="8"/>
        <v>0</v>
      </c>
      <c r="AK99">
        <f t="shared" si="8"/>
        <v>8.2624999999999973E-3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8.0099999999999998E-3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45111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'[1]04'!B5</f>
        <v>265</v>
      </c>
      <c r="C3" s="16">
        <f>'[1]04'!C5</f>
        <v>0</v>
      </c>
      <c r="D3" s="16">
        <f>'[1]04'!D5</f>
        <v>45</v>
      </c>
      <c r="E3" s="16">
        <f>'[1]04'!E5</f>
        <v>0</v>
      </c>
      <c r="F3" s="15">
        <f>SUM(B3:E3)</f>
        <v>310</v>
      </c>
      <c r="G3" s="15">
        <f>'[1]04'!H5</f>
        <v>152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'[1]04'!B6</f>
        <v>265</v>
      </c>
      <c r="C4" s="16">
        <f>'[1]04'!C6</f>
        <v>0</v>
      </c>
      <c r="D4" s="16">
        <f>'[1]04'!D6</f>
        <v>45</v>
      </c>
      <c r="E4" s="16">
        <f>'[1]04'!E6</f>
        <v>0</v>
      </c>
      <c r="F4" s="15">
        <f>SUM(B4:E4)</f>
        <v>310</v>
      </c>
      <c r="G4" s="15">
        <f>'[1]04'!H6</f>
        <v>152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'[1]04'!B7</f>
        <v>265</v>
      </c>
      <c r="C5" s="16">
        <f>'[1]04'!C7</f>
        <v>0</v>
      </c>
      <c r="D5" s="16">
        <f>'[1]04'!D7</f>
        <v>45</v>
      </c>
      <c r="E5" s="16">
        <f>'[1]04'!E7</f>
        <v>0</v>
      </c>
      <c r="F5" s="15">
        <f t="shared" ref="F5:F68" si="6">SUM(B5:E5)</f>
        <v>310</v>
      </c>
      <c r="G5" s="15">
        <f>'[1]04'!H7</f>
        <v>152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26"/>
    </row>
    <row r="6" spans="1:18">
      <c r="A6" s="8" t="s">
        <v>48</v>
      </c>
      <c r="B6" s="15">
        <f>'[1]04'!B8</f>
        <v>265</v>
      </c>
      <c r="C6" s="16">
        <f>'[1]04'!C8</f>
        <v>0</v>
      </c>
      <c r="D6" s="16">
        <f>'[1]04'!D8</f>
        <v>45</v>
      </c>
      <c r="E6" s="16">
        <f>'[1]04'!E8</f>
        <v>0</v>
      </c>
      <c r="F6" s="15">
        <f t="shared" si="6"/>
        <v>310</v>
      </c>
      <c r="G6" s="15">
        <f>'[1]04'!H8</f>
        <v>152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'[1]04'!B9</f>
        <v>265</v>
      </c>
      <c r="C7" s="16">
        <f>'[1]04'!C9</f>
        <v>0</v>
      </c>
      <c r="D7" s="16">
        <f>'[1]04'!D9</f>
        <v>45</v>
      </c>
      <c r="E7" s="16">
        <f>'[1]04'!E9</f>
        <v>0</v>
      </c>
      <c r="F7" s="15">
        <f t="shared" si="6"/>
        <v>310</v>
      </c>
      <c r="G7" s="15">
        <f>'[1]04'!H9</f>
        <v>152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'[1]04'!B10</f>
        <v>265</v>
      </c>
      <c r="C8" s="16">
        <f>'[1]04'!C10</f>
        <v>0</v>
      </c>
      <c r="D8" s="16">
        <f>'[1]04'!D10</f>
        <v>45</v>
      </c>
      <c r="E8" s="16">
        <f>'[1]04'!E10</f>
        <v>0</v>
      </c>
      <c r="F8" s="15">
        <f t="shared" si="6"/>
        <v>310</v>
      </c>
      <c r="G8" s="15">
        <f>'[1]04'!H10</f>
        <v>152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'[1]04'!B11</f>
        <v>265</v>
      </c>
      <c r="C9" s="16">
        <f>'[1]04'!C11</f>
        <v>0</v>
      </c>
      <c r="D9" s="16">
        <f>'[1]04'!D11</f>
        <v>45</v>
      </c>
      <c r="E9" s="16">
        <f>'[1]04'!E11</f>
        <v>0</v>
      </c>
      <c r="F9" s="15">
        <f t="shared" si="6"/>
        <v>310</v>
      </c>
      <c r="G9" s="15">
        <f>'[1]04'!H11</f>
        <v>154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'[1]04'!B12</f>
        <v>265</v>
      </c>
      <c r="C10" s="16">
        <f>'[1]04'!C12</f>
        <v>0</v>
      </c>
      <c r="D10" s="16">
        <f>'[1]04'!D12</f>
        <v>45</v>
      </c>
      <c r="E10" s="16">
        <f>'[1]04'!E12</f>
        <v>0</v>
      </c>
      <c r="F10" s="15">
        <f t="shared" si="6"/>
        <v>310</v>
      </c>
      <c r="G10" s="15">
        <f>'[1]04'!H12</f>
        <v>154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'[1]04'!B13</f>
        <v>265</v>
      </c>
      <c r="C11" s="16">
        <f>'[1]04'!C13</f>
        <v>0</v>
      </c>
      <c r="D11" s="16">
        <f>'[1]04'!D13</f>
        <v>45</v>
      </c>
      <c r="E11" s="16">
        <f>'[1]04'!E13</f>
        <v>0</v>
      </c>
      <c r="F11" s="15">
        <f t="shared" si="6"/>
        <v>310</v>
      </c>
      <c r="G11" s="15">
        <f>'[1]04'!H13</f>
        <v>154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154</v>
      </c>
      <c r="L11" s="18">
        <f>frq!C11</f>
        <v>1</v>
      </c>
      <c r="M11" s="16">
        <f t="shared" si="0"/>
        <v>154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'[1]04'!B14</f>
        <v>265</v>
      </c>
      <c r="C12" s="16">
        <f>'[1]04'!C14</f>
        <v>0</v>
      </c>
      <c r="D12" s="16">
        <f>'[1]04'!D14</f>
        <v>45</v>
      </c>
      <c r="E12" s="16">
        <f>'[1]04'!E14</f>
        <v>0</v>
      </c>
      <c r="F12" s="15">
        <f t="shared" si="6"/>
        <v>310</v>
      </c>
      <c r="G12" s="15">
        <f>'[1]04'!H14</f>
        <v>154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154</v>
      </c>
      <c r="L12" s="18">
        <f>frq!C12</f>
        <v>1</v>
      </c>
      <c r="M12" s="16">
        <f t="shared" si="0"/>
        <v>154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'[1]04'!B15</f>
        <v>265</v>
      </c>
      <c r="C13" s="16">
        <f>'[1]04'!C15</f>
        <v>0</v>
      </c>
      <c r="D13" s="16">
        <f>'[1]04'!D15</f>
        <v>45</v>
      </c>
      <c r="E13" s="16">
        <f>'[1]04'!E15</f>
        <v>0</v>
      </c>
      <c r="F13" s="15">
        <f t="shared" si="6"/>
        <v>310</v>
      </c>
      <c r="G13" s="15">
        <f>'[1]04'!H15</f>
        <v>154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154</v>
      </c>
      <c r="L13" s="18">
        <f>frq!C13</f>
        <v>1</v>
      </c>
      <c r="M13" s="16">
        <f t="shared" si="0"/>
        <v>154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'[1]04'!B16</f>
        <v>265</v>
      </c>
      <c r="C14" s="16">
        <f>'[1]04'!C16</f>
        <v>0</v>
      </c>
      <c r="D14" s="16">
        <f>'[1]04'!D16</f>
        <v>45</v>
      </c>
      <c r="E14" s="16">
        <f>'[1]04'!E16</f>
        <v>0</v>
      </c>
      <c r="F14" s="15">
        <f t="shared" si="6"/>
        <v>310</v>
      </c>
      <c r="G14" s="15">
        <f>'[1]04'!H16</f>
        <v>154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154</v>
      </c>
      <c r="L14" s="18">
        <f>frq!C14</f>
        <v>1</v>
      </c>
      <c r="M14" s="16">
        <f t="shared" si="0"/>
        <v>154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'[1]04'!B17</f>
        <v>265</v>
      </c>
      <c r="C15" s="16">
        <f>'[1]04'!C17</f>
        <v>0</v>
      </c>
      <c r="D15" s="16">
        <f>'[1]04'!D17</f>
        <v>45</v>
      </c>
      <c r="E15" s="16">
        <f>'[1]04'!E17</f>
        <v>0</v>
      </c>
      <c r="F15" s="15">
        <f t="shared" si="6"/>
        <v>310</v>
      </c>
      <c r="G15" s="15">
        <f>'[1]04'!H17</f>
        <v>154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'[1]04'!B18</f>
        <v>265</v>
      </c>
      <c r="C16" s="16">
        <f>'[1]04'!C18</f>
        <v>0</v>
      </c>
      <c r="D16" s="16">
        <f>'[1]04'!D18</f>
        <v>45</v>
      </c>
      <c r="E16" s="16">
        <f>'[1]04'!E18</f>
        <v>0</v>
      </c>
      <c r="F16" s="15">
        <f t="shared" si="6"/>
        <v>310</v>
      </c>
      <c r="G16" s="15">
        <f>'[1]04'!H18</f>
        <v>154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'[1]04'!B19</f>
        <v>265</v>
      </c>
      <c r="C17" s="16">
        <f>'[1]04'!C19</f>
        <v>0</v>
      </c>
      <c r="D17" s="16">
        <f>'[1]04'!D19</f>
        <v>45</v>
      </c>
      <c r="E17" s="16">
        <f>'[1]04'!E19</f>
        <v>0</v>
      </c>
      <c r="F17" s="15">
        <f t="shared" si="6"/>
        <v>310</v>
      </c>
      <c r="G17" s="15">
        <f>'[1]04'!H19</f>
        <v>154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'[1]04'!B20</f>
        <v>265</v>
      </c>
      <c r="C18" s="16">
        <f>'[1]04'!C20</f>
        <v>0</v>
      </c>
      <c r="D18" s="16">
        <f>'[1]04'!D20</f>
        <v>45</v>
      </c>
      <c r="E18" s="16">
        <f>'[1]04'!E20</f>
        <v>0</v>
      </c>
      <c r="F18" s="15">
        <f t="shared" si="6"/>
        <v>310</v>
      </c>
      <c r="G18" s="15">
        <f>'[1]04'!H20</f>
        <v>154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'[1]04'!B21</f>
        <v>265</v>
      </c>
      <c r="C19" s="16">
        <f>'[1]04'!C21</f>
        <v>0</v>
      </c>
      <c r="D19" s="16">
        <f>'[1]04'!D21</f>
        <v>45</v>
      </c>
      <c r="E19" s="16">
        <f>'[1]04'!E21</f>
        <v>0</v>
      </c>
      <c r="F19" s="15">
        <f t="shared" si="6"/>
        <v>310</v>
      </c>
      <c r="G19" s="15">
        <f>'[1]04'!H21</f>
        <v>150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</row>
    <row r="20" spans="1:17">
      <c r="A20" s="8" t="s">
        <v>62</v>
      </c>
      <c r="B20" s="15">
        <f>'[1]04'!B22</f>
        <v>265</v>
      </c>
      <c r="C20" s="16">
        <f>'[1]04'!C22</f>
        <v>0</v>
      </c>
      <c r="D20" s="16">
        <f>'[1]04'!D22</f>
        <v>45</v>
      </c>
      <c r="E20" s="16">
        <f>'[1]04'!E22</f>
        <v>0</v>
      </c>
      <c r="F20" s="15">
        <f t="shared" si="6"/>
        <v>310</v>
      </c>
      <c r="G20" s="15">
        <f>'[1]04'!H22</f>
        <v>150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</row>
    <row r="21" spans="1:17">
      <c r="A21" s="8" t="s">
        <v>63</v>
      </c>
      <c r="B21" s="15">
        <f>'[1]04'!B23</f>
        <v>265</v>
      </c>
      <c r="C21" s="16">
        <f>'[1]04'!C23</f>
        <v>0</v>
      </c>
      <c r="D21" s="16">
        <f>'[1]04'!D23</f>
        <v>45</v>
      </c>
      <c r="E21" s="16">
        <f>'[1]04'!E23</f>
        <v>0</v>
      </c>
      <c r="F21" s="15">
        <f t="shared" si="6"/>
        <v>310</v>
      </c>
      <c r="G21" s="15">
        <f>'[1]04'!H23</f>
        <v>150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'[1]04'!B24</f>
        <v>265</v>
      </c>
      <c r="C22" s="16">
        <f>'[1]04'!C24</f>
        <v>0</v>
      </c>
      <c r="D22" s="16">
        <f>'[1]04'!D24</f>
        <v>45</v>
      </c>
      <c r="E22" s="16">
        <f>'[1]04'!E24</f>
        <v>0</v>
      </c>
      <c r="F22" s="15">
        <f t="shared" si="6"/>
        <v>310</v>
      </c>
      <c r="G22" s="15">
        <f>'[1]04'!H24</f>
        <v>150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</row>
    <row r="23" spans="1:17">
      <c r="A23" s="8" t="s">
        <v>65</v>
      </c>
      <c r="B23" s="15">
        <f>'[1]04'!B25</f>
        <v>265</v>
      </c>
      <c r="C23" s="16">
        <f>'[1]04'!C25</f>
        <v>0</v>
      </c>
      <c r="D23" s="16">
        <f>'[1]04'!D25</f>
        <v>45</v>
      </c>
      <c r="E23" s="16">
        <f>'[1]04'!E25</f>
        <v>0</v>
      </c>
      <c r="F23" s="15">
        <f t="shared" si="6"/>
        <v>310</v>
      </c>
      <c r="G23" s="15">
        <f>'[1]04'!H25</f>
        <v>150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</row>
    <row r="24" spans="1:17">
      <c r="A24" s="8" t="s">
        <v>66</v>
      </c>
      <c r="B24" s="15">
        <f>'[1]04'!B26</f>
        <v>265</v>
      </c>
      <c r="C24" s="16">
        <f>'[1]04'!C26</f>
        <v>0</v>
      </c>
      <c r="D24" s="16">
        <f>'[1]04'!D26</f>
        <v>45</v>
      </c>
      <c r="E24" s="16">
        <f>'[1]04'!E26</f>
        <v>0</v>
      </c>
      <c r="F24" s="15">
        <f t="shared" si="6"/>
        <v>310</v>
      </c>
      <c r="G24" s="15">
        <f>'[1]04'!H26</f>
        <v>153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153</v>
      </c>
      <c r="L24" s="18">
        <f>frq!C24</f>
        <v>1</v>
      </c>
      <c r="M24" s="16">
        <f t="shared" si="0"/>
        <v>153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153</v>
      </c>
    </row>
    <row r="25" spans="1:17">
      <c r="A25" s="8" t="s">
        <v>67</v>
      </c>
      <c r="B25" s="15">
        <f>'[1]04'!B27</f>
        <v>265</v>
      </c>
      <c r="C25" s="16">
        <f>'[1]04'!C27</f>
        <v>0</v>
      </c>
      <c r="D25" s="16">
        <f>'[1]04'!D27</f>
        <v>45</v>
      </c>
      <c r="E25" s="16">
        <f>'[1]04'!E27</f>
        <v>0</v>
      </c>
      <c r="F25" s="15">
        <f t="shared" si="6"/>
        <v>310</v>
      </c>
      <c r="G25" s="15">
        <f>'[1]04'!H27</f>
        <v>153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153</v>
      </c>
      <c r="L25" s="18">
        <f>frq!C25</f>
        <v>1</v>
      </c>
      <c r="M25" s="16">
        <f t="shared" si="0"/>
        <v>153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153</v>
      </c>
    </row>
    <row r="26" spans="1:17">
      <c r="A26" s="8" t="s">
        <v>68</v>
      </c>
      <c r="B26" s="15">
        <f>'[1]04'!B28</f>
        <v>265</v>
      </c>
      <c r="C26" s="16">
        <f>'[1]04'!C28</f>
        <v>0</v>
      </c>
      <c r="D26" s="16">
        <f>'[1]04'!D28</f>
        <v>45</v>
      </c>
      <c r="E26" s="16">
        <f>'[1]04'!E28</f>
        <v>0</v>
      </c>
      <c r="F26" s="15">
        <f t="shared" si="6"/>
        <v>310</v>
      </c>
      <c r="G26" s="15">
        <f>'[1]04'!H28</f>
        <v>153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153</v>
      </c>
      <c r="L26" s="18">
        <f>frq!C26</f>
        <v>1</v>
      </c>
      <c r="M26" s="16">
        <f t="shared" si="0"/>
        <v>153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153</v>
      </c>
    </row>
    <row r="27" spans="1:17">
      <c r="A27" s="8" t="s">
        <v>69</v>
      </c>
      <c r="B27" s="15">
        <f>'[1]04'!B29</f>
        <v>265</v>
      </c>
      <c r="C27" s="16">
        <f>'[1]04'!C29</f>
        <v>0</v>
      </c>
      <c r="D27" s="16">
        <f>'[1]04'!D29</f>
        <v>45</v>
      </c>
      <c r="E27" s="16">
        <f>'[1]04'!E29</f>
        <v>0</v>
      </c>
      <c r="F27" s="15">
        <f t="shared" si="6"/>
        <v>310</v>
      </c>
      <c r="G27" s="15">
        <f>'[1]04'!H29</f>
        <v>153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153</v>
      </c>
      <c r="L27" s="18">
        <f>frq!C27</f>
        <v>1</v>
      </c>
      <c r="M27" s="16">
        <f t="shared" si="0"/>
        <v>153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153</v>
      </c>
    </row>
    <row r="28" spans="1:17">
      <c r="A28" s="8" t="s">
        <v>70</v>
      </c>
      <c r="B28" s="15">
        <f>'[1]04'!B30</f>
        <v>265</v>
      </c>
      <c r="C28" s="16">
        <f>'[1]04'!C30</f>
        <v>0</v>
      </c>
      <c r="D28" s="16">
        <f>'[1]04'!D30</f>
        <v>45</v>
      </c>
      <c r="E28" s="16">
        <f>'[1]04'!E30</f>
        <v>0</v>
      </c>
      <c r="F28" s="15">
        <f t="shared" si="6"/>
        <v>310</v>
      </c>
      <c r="G28" s="15">
        <f>'[1]04'!H30</f>
        <v>153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153</v>
      </c>
      <c r="L28" s="18">
        <f>frq!C28</f>
        <v>1</v>
      </c>
      <c r="M28" s="16">
        <f t="shared" si="0"/>
        <v>153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153</v>
      </c>
    </row>
    <row r="29" spans="1:17">
      <c r="A29" s="8" t="s">
        <v>71</v>
      </c>
      <c r="B29" s="15">
        <f>'[1]04'!B31</f>
        <v>265</v>
      </c>
      <c r="C29" s="16">
        <f>'[1]04'!C31</f>
        <v>0</v>
      </c>
      <c r="D29" s="16">
        <f>'[1]04'!D31</f>
        <v>45</v>
      </c>
      <c r="E29" s="16">
        <f>'[1]04'!E31</f>
        <v>0</v>
      </c>
      <c r="F29" s="15">
        <f t="shared" si="6"/>
        <v>310</v>
      </c>
      <c r="G29" s="15">
        <f>'[1]04'!H31</f>
        <v>153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153</v>
      </c>
      <c r="L29" s="18">
        <f>frq!C29</f>
        <v>1</v>
      </c>
      <c r="M29" s="16">
        <f t="shared" si="0"/>
        <v>153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153</v>
      </c>
    </row>
    <row r="30" spans="1:17">
      <c r="A30" s="8" t="s">
        <v>72</v>
      </c>
      <c r="B30" s="15">
        <f>'[1]04'!B32</f>
        <v>265</v>
      </c>
      <c r="C30" s="16">
        <f>'[1]04'!C32</f>
        <v>0</v>
      </c>
      <c r="D30" s="16">
        <f>'[1]04'!D32</f>
        <v>45</v>
      </c>
      <c r="E30" s="16">
        <f>'[1]04'!E32</f>
        <v>0</v>
      </c>
      <c r="F30" s="15">
        <f t="shared" si="6"/>
        <v>310</v>
      </c>
      <c r="G30" s="15">
        <f>'[1]04'!H32</f>
        <v>150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150</v>
      </c>
      <c r="L30" s="18">
        <f>frq!C30</f>
        <v>1</v>
      </c>
      <c r="M30" s="16">
        <f t="shared" si="0"/>
        <v>150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150</v>
      </c>
    </row>
    <row r="31" spans="1:17">
      <c r="A31" s="8" t="s">
        <v>73</v>
      </c>
      <c r="B31" s="15">
        <f>'[1]04'!B33</f>
        <v>265</v>
      </c>
      <c r="C31" s="16">
        <f>'[1]04'!C33</f>
        <v>0</v>
      </c>
      <c r="D31" s="16">
        <f>'[1]04'!D33</f>
        <v>45</v>
      </c>
      <c r="E31" s="16">
        <f>'[1]04'!E33</f>
        <v>0</v>
      </c>
      <c r="F31" s="15">
        <f t="shared" si="6"/>
        <v>310</v>
      </c>
      <c r="G31" s="15">
        <f>'[1]04'!H33</f>
        <v>150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</row>
    <row r="32" spans="1:17">
      <c r="A32" s="8" t="s">
        <v>74</v>
      </c>
      <c r="B32" s="15">
        <f>'[1]04'!B34</f>
        <v>265</v>
      </c>
      <c r="C32" s="16">
        <f>'[1]04'!C34</f>
        <v>0</v>
      </c>
      <c r="D32" s="16">
        <f>'[1]04'!D34</f>
        <v>45</v>
      </c>
      <c r="E32" s="16">
        <f>'[1]04'!E34</f>
        <v>0</v>
      </c>
      <c r="F32" s="15">
        <f t="shared" si="6"/>
        <v>310</v>
      </c>
      <c r="G32" s="15">
        <f>'[1]04'!H34</f>
        <v>150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'[1]04'!B35</f>
        <v>265</v>
      </c>
      <c r="C33" s="16">
        <f>'[1]04'!C35</f>
        <v>0</v>
      </c>
      <c r="D33" s="16">
        <f>'[1]04'!D35</f>
        <v>45</v>
      </c>
      <c r="E33" s="16">
        <f>'[1]04'!E35</f>
        <v>0</v>
      </c>
      <c r="F33" s="15">
        <f t="shared" si="6"/>
        <v>310</v>
      </c>
      <c r="G33" s="15">
        <f>'[1]04'!H35</f>
        <v>150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'[1]04'!B36</f>
        <v>265</v>
      </c>
      <c r="C34" s="16">
        <f>'[1]04'!C36</f>
        <v>0</v>
      </c>
      <c r="D34" s="16">
        <f>'[1]04'!D36</f>
        <v>45</v>
      </c>
      <c r="E34" s="16">
        <f>'[1]04'!E36</f>
        <v>0</v>
      </c>
      <c r="F34" s="15">
        <f t="shared" si="6"/>
        <v>310</v>
      </c>
      <c r="G34" s="15">
        <f>'[1]04'!H36</f>
        <v>150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'[1]04'!B37</f>
        <v>265</v>
      </c>
      <c r="C35" s="16">
        <f>'[1]04'!C37</f>
        <v>0</v>
      </c>
      <c r="D35" s="16">
        <f>'[1]04'!D37</f>
        <v>45</v>
      </c>
      <c r="E35" s="16">
        <f>'[1]04'!E37</f>
        <v>0</v>
      </c>
      <c r="F35" s="15">
        <f t="shared" si="6"/>
        <v>310</v>
      </c>
      <c r="G35" s="15">
        <f>'[1]04'!H37</f>
        <v>150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'[1]04'!B38</f>
        <v>265</v>
      </c>
      <c r="C36" s="16">
        <f>'[1]04'!C38</f>
        <v>0</v>
      </c>
      <c r="D36" s="16">
        <f>'[1]04'!D38</f>
        <v>45</v>
      </c>
      <c r="E36" s="16">
        <f>'[1]04'!E38</f>
        <v>0</v>
      </c>
      <c r="F36" s="15">
        <f t="shared" si="6"/>
        <v>310</v>
      </c>
      <c r="G36" s="15">
        <f>'[1]04'!H38</f>
        <v>150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'[1]04'!B39</f>
        <v>265</v>
      </c>
      <c r="C37" s="16">
        <f>'[1]04'!C39</f>
        <v>0</v>
      </c>
      <c r="D37" s="16">
        <f>'[1]04'!D39</f>
        <v>45</v>
      </c>
      <c r="E37" s="16">
        <f>'[1]04'!E39</f>
        <v>0</v>
      </c>
      <c r="F37" s="15">
        <f t="shared" si="6"/>
        <v>310</v>
      </c>
      <c r="G37" s="15">
        <f>'[1]04'!H39</f>
        <v>150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'[1]04'!B40</f>
        <v>265</v>
      </c>
      <c r="C38" s="16">
        <f>'[1]04'!C40</f>
        <v>0</v>
      </c>
      <c r="D38" s="16">
        <f>'[1]04'!D40</f>
        <v>45</v>
      </c>
      <c r="E38" s="16">
        <f>'[1]04'!E40</f>
        <v>0</v>
      </c>
      <c r="F38" s="15">
        <f t="shared" si="6"/>
        <v>310</v>
      </c>
      <c r="G38" s="15">
        <f>'[1]04'!H40</f>
        <v>150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'[1]04'!B41</f>
        <v>265</v>
      </c>
      <c r="C39" s="16">
        <f>'[1]04'!C41</f>
        <v>0</v>
      </c>
      <c r="D39" s="16">
        <f>'[1]04'!D41</f>
        <v>45</v>
      </c>
      <c r="E39" s="16">
        <f>'[1]04'!E41</f>
        <v>0</v>
      </c>
      <c r="F39" s="15">
        <f t="shared" si="6"/>
        <v>310</v>
      </c>
      <c r="G39" s="15">
        <f>'[1]04'!H41</f>
        <v>147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147</v>
      </c>
      <c r="L39" s="18">
        <f>frq!C39</f>
        <v>1</v>
      </c>
      <c r="M39" s="16">
        <f t="shared" si="7"/>
        <v>147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147</v>
      </c>
    </row>
    <row r="40" spans="1:17">
      <c r="A40" s="8" t="s">
        <v>82</v>
      </c>
      <c r="B40" s="15">
        <f>'[1]04'!B42</f>
        <v>265</v>
      </c>
      <c r="C40" s="16">
        <f>'[1]04'!C42</f>
        <v>0</v>
      </c>
      <c r="D40" s="16">
        <f>'[1]04'!D42</f>
        <v>45</v>
      </c>
      <c r="E40" s="16">
        <f>'[1]04'!E42</f>
        <v>0</v>
      </c>
      <c r="F40" s="15">
        <f t="shared" si="6"/>
        <v>310</v>
      </c>
      <c r="G40" s="15">
        <f>'[1]04'!H42</f>
        <v>147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147</v>
      </c>
      <c r="L40" s="18">
        <f>frq!C40</f>
        <v>1</v>
      </c>
      <c r="M40" s="16">
        <f t="shared" si="7"/>
        <v>147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147</v>
      </c>
    </row>
    <row r="41" spans="1:17">
      <c r="A41" s="8" t="s">
        <v>83</v>
      </c>
      <c r="B41" s="15">
        <f>'[1]04'!B43</f>
        <v>265</v>
      </c>
      <c r="C41" s="16">
        <f>'[1]04'!C43</f>
        <v>0</v>
      </c>
      <c r="D41" s="16">
        <f>'[1]04'!D43</f>
        <v>45</v>
      </c>
      <c r="E41" s="16">
        <f>'[1]04'!E43</f>
        <v>0</v>
      </c>
      <c r="F41" s="15">
        <f t="shared" si="6"/>
        <v>310</v>
      </c>
      <c r="G41" s="15">
        <f>'[1]04'!H43</f>
        <v>147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147</v>
      </c>
      <c r="L41" s="18">
        <f>frq!C41</f>
        <v>1</v>
      </c>
      <c r="M41" s="16">
        <f t="shared" si="7"/>
        <v>147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147</v>
      </c>
    </row>
    <row r="42" spans="1:17">
      <c r="A42" s="8" t="s">
        <v>84</v>
      </c>
      <c r="B42" s="15">
        <f>'[1]04'!B44</f>
        <v>265</v>
      </c>
      <c r="C42" s="16">
        <f>'[1]04'!C44</f>
        <v>0</v>
      </c>
      <c r="D42" s="16">
        <f>'[1]04'!D44</f>
        <v>45</v>
      </c>
      <c r="E42" s="16">
        <f>'[1]04'!E44</f>
        <v>0</v>
      </c>
      <c r="F42" s="15">
        <f t="shared" si="6"/>
        <v>310</v>
      </c>
      <c r="G42" s="15">
        <f>'[1]04'!H44</f>
        <v>147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147</v>
      </c>
      <c r="L42" s="18">
        <f>frq!C42</f>
        <v>1</v>
      </c>
      <c r="M42" s="16">
        <f t="shared" si="7"/>
        <v>147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147</v>
      </c>
    </row>
    <row r="43" spans="1:17">
      <c r="A43" s="8" t="s">
        <v>85</v>
      </c>
      <c r="B43" s="15">
        <f>'[1]04'!B45</f>
        <v>265</v>
      </c>
      <c r="C43" s="16">
        <f>'[1]04'!C45</f>
        <v>0</v>
      </c>
      <c r="D43" s="16">
        <f>'[1]04'!D45</f>
        <v>45</v>
      </c>
      <c r="E43" s="16">
        <f>'[1]04'!E45</f>
        <v>0</v>
      </c>
      <c r="F43" s="15">
        <f t="shared" si="6"/>
        <v>310</v>
      </c>
      <c r="G43" s="15">
        <f>'[1]04'!H45</f>
        <v>147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147</v>
      </c>
      <c r="L43" s="18">
        <f>frq!C43</f>
        <v>1</v>
      </c>
      <c r="M43" s="16">
        <f t="shared" si="7"/>
        <v>147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147</v>
      </c>
    </row>
    <row r="44" spans="1:17">
      <c r="A44" s="8" t="s">
        <v>86</v>
      </c>
      <c r="B44" s="15">
        <f>'[1]04'!B46</f>
        <v>265</v>
      </c>
      <c r="C44" s="16">
        <f>'[1]04'!C46</f>
        <v>0</v>
      </c>
      <c r="D44" s="16">
        <f>'[1]04'!D46</f>
        <v>45</v>
      </c>
      <c r="E44" s="16">
        <f>'[1]04'!E46</f>
        <v>0</v>
      </c>
      <c r="F44" s="15">
        <f t="shared" si="6"/>
        <v>310</v>
      </c>
      <c r="G44" s="15">
        <f>'[1]04'!H46</f>
        <v>147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147</v>
      </c>
      <c r="L44" s="18">
        <f>frq!C44</f>
        <v>1</v>
      </c>
      <c r="M44" s="16">
        <f t="shared" si="7"/>
        <v>147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147</v>
      </c>
    </row>
    <row r="45" spans="1:17">
      <c r="A45" s="8" t="s">
        <v>87</v>
      </c>
      <c r="B45" s="15">
        <f>'[1]04'!B47</f>
        <v>265</v>
      </c>
      <c r="C45" s="16">
        <f>'[1]04'!C47</f>
        <v>0</v>
      </c>
      <c r="D45" s="16">
        <f>'[1]04'!D47</f>
        <v>45</v>
      </c>
      <c r="E45" s="16">
        <f>'[1]04'!E47</f>
        <v>0</v>
      </c>
      <c r="F45" s="15">
        <f t="shared" si="6"/>
        <v>310</v>
      </c>
      <c r="G45" s="15">
        <f>'[1]04'!H47</f>
        <v>147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147</v>
      </c>
      <c r="L45" s="18">
        <f>frq!C45</f>
        <v>1</v>
      </c>
      <c r="M45" s="16">
        <f t="shared" si="7"/>
        <v>147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147</v>
      </c>
    </row>
    <row r="46" spans="1:17">
      <c r="A46" s="8" t="s">
        <v>88</v>
      </c>
      <c r="B46" s="15">
        <f>'[1]04'!B48</f>
        <v>265</v>
      </c>
      <c r="C46" s="16">
        <f>'[1]04'!C48</f>
        <v>0</v>
      </c>
      <c r="D46" s="16">
        <f>'[1]04'!D48</f>
        <v>45</v>
      </c>
      <c r="E46" s="16">
        <f>'[1]04'!E48</f>
        <v>0</v>
      </c>
      <c r="F46" s="15">
        <f t="shared" si="6"/>
        <v>310</v>
      </c>
      <c r="G46" s="15">
        <f>'[1]04'!H48</f>
        <v>147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147</v>
      </c>
      <c r="L46" s="18">
        <f>frq!C46</f>
        <v>1</v>
      </c>
      <c r="M46" s="16">
        <f t="shared" si="7"/>
        <v>147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147</v>
      </c>
    </row>
    <row r="47" spans="1:17">
      <c r="A47" s="8" t="s">
        <v>89</v>
      </c>
      <c r="B47" s="15">
        <f>'[1]04'!B49</f>
        <v>265</v>
      </c>
      <c r="C47" s="16">
        <f>'[1]04'!C49</f>
        <v>0</v>
      </c>
      <c r="D47" s="16">
        <f>'[1]04'!D49</f>
        <v>45</v>
      </c>
      <c r="E47" s="16">
        <f>'[1]04'!E49</f>
        <v>0</v>
      </c>
      <c r="F47" s="15">
        <f t="shared" si="6"/>
        <v>310</v>
      </c>
      <c r="G47" s="15">
        <f>'[1]04'!H49</f>
        <v>147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147</v>
      </c>
      <c r="L47" s="18">
        <f>frq!C47</f>
        <v>1</v>
      </c>
      <c r="M47" s="16">
        <f t="shared" si="7"/>
        <v>147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147</v>
      </c>
    </row>
    <row r="48" spans="1:17">
      <c r="A48" s="8" t="s">
        <v>90</v>
      </c>
      <c r="B48" s="15">
        <f>'[1]04'!B50</f>
        <v>265</v>
      </c>
      <c r="C48" s="16">
        <f>'[1]04'!C50</f>
        <v>0</v>
      </c>
      <c r="D48" s="16">
        <f>'[1]04'!D50</f>
        <v>45</v>
      </c>
      <c r="E48" s="16">
        <f>'[1]04'!E50</f>
        <v>0</v>
      </c>
      <c r="F48" s="15">
        <f t="shared" si="6"/>
        <v>310</v>
      </c>
      <c r="G48" s="15">
        <f>'[1]04'!H50</f>
        <v>147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147</v>
      </c>
      <c r="L48" s="18">
        <f>frq!C48</f>
        <v>1</v>
      </c>
      <c r="M48" s="16">
        <f t="shared" si="7"/>
        <v>147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147</v>
      </c>
    </row>
    <row r="49" spans="1:17">
      <c r="A49" s="8" t="s">
        <v>91</v>
      </c>
      <c r="B49" s="15">
        <f>'[1]04'!B51</f>
        <v>245</v>
      </c>
      <c r="C49" s="16">
        <f>'[1]04'!C51</f>
        <v>20</v>
      </c>
      <c r="D49" s="16">
        <f>'[1]04'!D51</f>
        <v>45</v>
      </c>
      <c r="E49" s="16">
        <f>'[1]04'!E51</f>
        <v>0</v>
      </c>
      <c r="F49" s="15">
        <f t="shared" si="6"/>
        <v>310</v>
      </c>
      <c r="G49" s="15">
        <f>'[1]04'!H51</f>
        <v>145</v>
      </c>
      <c r="H49" s="16">
        <f>'[1]04'!I51</f>
        <v>20</v>
      </c>
      <c r="I49" s="16">
        <f>'[1]04'!J51</f>
        <v>0</v>
      </c>
      <c r="J49" s="16">
        <f>'[1]04'!K51</f>
        <v>0</v>
      </c>
      <c r="K49" s="15">
        <f t="shared" si="4"/>
        <v>165</v>
      </c>
      <c r="L49" s="18">
        <f>frq!C49</f>
        <v>1</v>
      </c>
      <c r="M49" s="16">
        <f t="shared" si="7"/>
        <v>145</v>
      </c>
      <c r="N49" s="16">
        <f t="shared" si="8"/>
        <v>20</v>
      </c>
      <c r="O49" s="16">
        <f t="shared" si="9"/>
        <v>0</v>
      </c>
      <c r="P49" s="16">
        <f t="shared" si="10"/>
        <v>0</v>
      </c>
      <c r="Q49" s="17">
        <f t="shared" si="5"/>
        <v>165</v>
      </c>
    </row>
    <row r="50" spans="1:17">
      <c r="A50" s="8" t="s">
        <v>92</v>
      </c>
      <c r="B50" s="15">
        <f>'[1]04'!B52</f>
        <v>245</v>
      </c>
      <c r="C50" s="16">
        <f>'[1]04'!C52</f>
        <v>20</v>
      </c>
      <c r="D50" s="16">
        <f>'[1]04'!D52</f>
        <v>45</v>
      </c>
      <c r="E50" s="16">
        <f>'[1]04'!E52</f>
        <v>0</v>
      </c>
      <c r="F50" s="15">
        <f t="shared" si="6"/>
        <v>310</v>
      </c>
      <c r="G50" s="15">
        <f>'[1]04'!H52</f>
        <v>145</v>
      </c>
      <c r="H50" s="16">
        <f>'[1]04'!I52</f>
        <v>20</v>
      </c>
      <c r="I50" s="16">
        <f>'[1]04'!J52</f>
        <v>0</v>
      </c>
      <c r="J50" s="16">
        <f>'[1]04'!K52</f>
        <v>0</v>
      </c>
      <c r="K50" s="15">
        <f t="shared" si="4"/>
        <v>165</v>
      </c>
      <c r="L50" s="18">
        <f>frq!C50</f>
        <v>1</v>
      </c>
      <c r="M50" s="16">
        <f t="shared" si="7"/>
        <v>145</v>
      </c>
      <c r="N50" s="16">
        <f t="shared" si="8"/>
        <v>20</v>
      </c>
      <c r="O50" s="16">
        <f t="shared" si="9"/>
        <v>0</v>
      </c>
      <c r="P50" s="16">
        <f t="shared" si="10"/>
        <v>0</v>
      </c>
      <c r="Q50" s="17">
        <f t="shared" si="5"/>
        <v>165</v>
      </c>
    </row>
    <row r="51" spans="1:17">
      <c r="A51" s="8" t="s">
        <v>93</v>
      </c>
      <c r="B51" s="15">
        <f>'[1]04'!B53</f>
        <v>245</v>
      </c>
      <c r="C51" s="16">
        <f>'[1]04'!C53</f>
        <v>20</v>
      </c>
      <c r="D51" s="16">
        <f>'[1]04'!D53</f>
        <v>45</v>
      </c>
      <c r="E51" s="16">
        <f>'[1]04'!E53</f>
        <v>0</v>
      </c>
      <c r="F51" s="15">
        <f t="shared" si="6"/>
        <v>310</v>
      </c>
      <c r="G51" s="15">
        <f>'[1]04'!H53</f>
        <v>145</v>
      </c>
      <c r="H51" s="16">
        <f>'[1]04'!I53</f>
        <v>20</v>
      </c>
      <c r="I51" s="16">
        <f>'[1]04'!J53</f>
        <v>0</v>
      </c>
      <c r="J51" s="16">
        <f>'[1]04'!K53</f>
        <v>0</v>
      </c>
      <c r="K51" s="15">
        <f t="shared" si="4"/>
        <v>165</v>
      </c>
      <c r="L51" s="18">
        <f>frq!C51</f>
        <v>1</v>
      </c>
      <c r="M51" s="16">
        <f t="shared" si="7"/>
        <v>145</v>
      </c>
      <c r="N51" s="16">
        <f t="shared" si="8"/>
        <v>20</v>
      </c>
      <c r="O51" s="16">
        <f t="shared" si="9"/>
        <v>0</v>
      </c>
      <c r="P51" s="16">
        <f t="shared" si="10"/>
        <v>0</v>
      </c>
      <c r="Q51" s="17">
        <f t="shared" si="5"/>
        <v>165</v>
      </c>
    </row>
    <row r="52" spans="1:17">
      <c r="A52" s="8" t="s">
        <v>94</v>
      </c>
      <c r="B52" s="15">
        <f>'[1]04'!B54</f>
        <v>245</v>
      </c>
      <c r="C52" s="16">
        <f>'[1]04'!C54</f>
        <v>20</v>
      </c>
      <c r="D52" s="16">
        <f>'[1]04'!D54</f>
        <v>45</v>
      </c>
      <c r="E52" s="16">
        <f>'[1]04'!E54</f>
        <v>0</v>
      </c>
      <c r="F52" s="15">
        <f t="shared" si="6"/>
        <v>310</v>
      </c>
      <c r="G52" s="15">
        <f>'[1]04'!H54</f>
        <v>145</v>
      </c>
      <c r="H52" s="16">
        <f>'[1]04'!I54</f>
        <v>20</v>
      </c>
      <c r="I52" s="16">
        <f>'[1]04'!J54</f>
        <v>0</v>
      </c>
      <c r="J52" s="16">
        <f>'[1]04'!K54</f>
        <v>0</v>
      </c>
      <c r="K52" s="15">
        <f t="shared" si="4"/>
        <v>165</v>
      </c>
      <c r="L52" s="18">
        <f>frq!C52</f>
        <v>1</v>
      </c>
      <c r="M52" s="16">
        <f t="shared" si="7"/>
        <v>145</v>
      </c>
      <c r="N52" s="16">
        <f t="shared" si="8"/>
        <v>20</v>
      </c>
      <c r="O52" s="16">
        <f t="shared" si="9"/>
        <v>0</v>
      </c>
      <c r="P52" s="16">
        <f t="shared" si="10"/>
        <v>0</v>
      </c>
      <c r="Q52" s="17">
        <f t="shared" si="5"/>
        <v>165</v>
      </c>
    </row>
    <row r="53" spans="1:17">
      <c r="A53" s="8" t="s">
        <v>95</v>
      </c>
      <c r="B53" s="15">
        <f>'[1]04'!B55</f>
        <v>245</v>
      </c>
      <c r="C53" s="16">
        <f>'[1]04'!C55</f>
        <v>20</v>
      </c>
      <c r="D53" s="16">
        <f>'[1]04'!D55</f>
        <v>45</v>
      </c>
      <c r="E53" s="16">
        <f>'[1]04'!E55</f>
        <v>0</v>
      </c>
      <c r="F53" s="15">
        <f t="shared" si="6"/>
        <v>310</v>
      </c>
      <c r="G53" s="15">
        <f>'[1]04'!H55</f>
        <v>145</v>
      </c>
      <c r="H53" s="16">
        <f>'[1]04'!I55</f>
        <v>20</v>
      </c>
      <c r="I53" s="16">
        <f>'[1]04'!J55</f>
        <v>0</v>
      </c>
      <c r="J53" s="16">
        <f>'[1]04'!K55</f>
        <v>0</v>
      </c>
      <c r="K53" s="15">
        <f t="shared" si="4"/>
        <v>165</v>
      </c>
      <c r="L53" s="18">
        <f>frq!C53</f>
        <v>1</v>
      </c>
      <c r="M53" s="16">
        <f t="shared" si="7"/>
        <v>145</v>
      </c>
      <c r="N53" s="16">
        <f t="shared" si="8"/>
        <v>20</v>
      </c>
      <c r="O53" s="16">
        <f t="shared" si="9"/>
        <v>0</v>
      </c>
      <c r="P53" s="16">
        <f t="shared" si="10"/>
        <v>0</v>
      </c>
      <c r="Q53" s="17">
        <f t="shared" si="5"/>
        <v>165</v>
      </c>
    </row>
    <row r="54" spans="1:17">
      <c r="A54" s="8" t="s">
        <v>96</v>
      </c>
      <c r="B54" s="15">
        <f>'[1]04'!B56</f>
        <v>225</v>
      </c>
      <c r="C54" s="16">
        <f>'[1]04'!C56</f>
        <v>40</v>
      </c>
      <c r="D54" s="16">
        <f>'[1]04'!D56</f>
        <v>45</v>
      </c>
      <c r="E54" s="16">
        <f>'[1]04'!E56</f>
        <v>0</v>
      </c>
      <c r="F54" s="15">
        <f t="shared" si="6"/>
        <v>310</v>
      </c>
      <c r="G54" s="15">
        <f>'[1]04'!H56</f>
        <v>145</v>
      </c>
      <c r="H54" s="16">
        <f>'[1]04'!I56</f>
        <v>40</v>
      </c>
      <c r="I54" s="16">
        <f>'[1]04'!J56</f>
        <v>0</v>
      </c>
      <c r="J54" s="16">
        <f>'[1]04'!K56</f>
        <v>0</v>
      </c>
      <c r="K54" s="15">
        <f t="shared" si="4"/>
        <v>185</v>
      </c>
      <c r="L54" s="18">
        <f>frq!C54</f>
        <v>1</v>
      </c>
      <c r="M54" s="16">
        <f t="shared" si="7"/>
        <v>145</v>
      </c>
      <c r="N54" s="16">
        <f t="shared" si="8"/>
        <v>40</v>
      </c>
      <c r="O54" s="16">
        <f t="shared" si="9"/>
        <v>0</v>
      </c>
      <c r="P54" s="16">
        <f t="shared" si="10"/>
        <v>0</v>
      </c>
      <c r="Q54" s="17">
        <f t="shared" si="5"/>
        <v>185</v>
      </c>
    </row>
    <row r="55" spans="1:17">
      <c r="A55" s="8" t="s">
        <v>97</v>
      </c>
      <c r="B55" s="15">
        <f>'[1]04'!B57</f>
        <v>205</v>
      </c>
      <c r="C55" s="16">
        <f>'[1]04'!C57</f>
        <v>60</v>
      </c>
      <c r="D55" s="16">
        <f>'[1]04'!D57</f>
        <v>45</v>
      </c>
      <c r="E55" s="16">
        <f>'[1]04'!E57</f>
        <v>0</v>
      </c>
      <c r="F55" s="15">
        <f t="shared" si="6"/>
        <v>310</v>
      </c>
      <c r="G55" s="15">
        <f>'[1]04'!H57</f>
        <v>145</v>
      </c>
      <c r="H55" s="16">
        <f>'[1]04'!I57</f>
        <v>60</v>
      </c>
      <c r="I55" s="16">
        <f>'[1]04'!J57</f>
        <v>0</v>
      </c>
      <c r="J55" s="16">
        <f>'[1]04'!K57</f>
        <v>0</v>
      </c>
      <c r="K55" s="15">
        <f t="shared" si="4"/>
        <v>205</v>
      </c>
      <c r="L55" s="18">
        <f>frq!C55</f>
        <v>1</v>
      </c>
      <c r="M55" s="16">
        <f t="shared" si="7"/>
        <v>145</v>
      </c>
      <c r="N55" s="16">
        <f t="shared" si="8"/>
        <v>60</v>
      </c>
      <c r="O55" s="16">
        <f t="shared" si="9"/>
        <v>0</v>
      </c>
      <c r="P55" s="16">
        <f t="shared" si="10"/>
        <v>0</v>
      </c>
      <c r="Q55" s="17">
        <f t="shared" si="5"/>
        <v>205</v>
      </c>
    </row>
    <row r="56" spans="1:17">
      <c r="A56" s="8" t="s">
        <v>98</v>
      </c>
      <c r="B56" s="15">
        <f>'[1]04'!B58</f>
        <v>265</v>
      </c>
      <c r="C56" s="16">
        <f>'[1]04'!C58</f>
        <v>0</v>
      </c>
      <c r="D56" s="16">
        <f>'[1]04'!D58</f>
        <v>45</v>
      </c>
      <c r="E56" s="16">
        <f>'[1]04'!E58</f>
        <v>0</v>
      </c>
      <c r="F56" s="15">
        <f t="shared" si="6"/>
        <v>310</v>
      </c>
      <c r="G56" s="15">
        <f>'[1]04'!H58</f>
        <v>265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'[1]04'!B59</f>
        <v>265</v>
      </c>
      <c r="C57" s="16">
        <f>'[1]04'!C59</f>
        <v>0</v>
      </c>
      <c r="D57" s="16">
        <f>'[1]04'!D59</f>
        <v>45</v>
      </c>
      <c r="E57" s="16">
        <f>'[1]04'!E59</f>
        <v>0</v>
      </c>
      <c r="F57" s="15">
        <f t="shared" si="6"/>
        <v>310</v>
      </c>
      <c r="G57" s="15">
        <f>'[1]04'!H59</f>
        <v>265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'[1]04'!B60</f>
        <v>265</v>
      </c>
      <c r="C58" s="16">
        <f>'[1]04'!C60</f>
        <v>0</v>
      </c>
      <c r="D58" s="16">
        <f>'[1]04'!D60</f>
        <v>45</v>
      </c>
      <c r="E58" s="16">
        <f>'[1]04'!E60</f>
        <v>0</v>
      </c>
      <c r="F58" s="15">
        <f t="shared" si="6"/>
        <v>310</v>
      </c>
      <c r="G58" s="15">
        <f>'[1]04'!H60</f>
        <v>265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'[1]04'!B61</f>
        <v>265</v>
      </c>
      <c r="C59" s="16">
        <f>'[1]04'!C61</f>
        <v>0</v>
      </c>
      <c r="D59" s="16">
        <f>'[1]04'!D61</f>
        <v>45</v>
      </c>
      <c r="E59" s="16">
        <f>'[1]04'!E61</f>
        <v>0</v>
      </c>
      <c r="F59" s="15">
        <f t="shared" si="6"/>
        <v>310</v>
      </c>
      <c r="G59" s="15">
        <f>'[1]04'!H61</f>
        <v>265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'[1]04'!B62</f>
        <v>265</v>
      </c>
      <c r="C60" s="16">
        <f>'[1]04'!C62</f>
        <v>0</v>
      </c>
      <c r="D60" s="16">
        <f>'[1]04'!D62</f>
        <v>45</v>
      </c>
      <c r="E60" s="16">
        <f>'[1]04'!E62</f>
        <v>0</v>
      </c>
      <c r="F60" s="15">
        <f t="shared" si="6"/>
        <v>310</v>
      </c>
      <c r="G60" s="15">
        <f>'[1]04'!H62</f>
        <v>265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'[1]04'!B63</f>
        <v>265</v>
      </c>
      <c r="C61" s="16">
        <f>'[1]04'!C63</f>
        <v>0</v>
      </c>
      <c r="D61" s="16">
        <f>'[1]04'!D63</f>
        <v>45</v>
      </c>
      <c r="E61" s="16">
        <f>'[1]04'!E63</f>
        <v>0</v>
      </c>
      <c r="F61" s="15">
        <f t="shared" si="6"/>
        <v>310</v>
      </c>
      <c r="G61" s="15">
        <f>'[1]04'!H63</f>
        <v>265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'[1]04'!B64</f>
        <v>265</v>
      </c>
      <c r="C62" s="16">
        <f>'[1]04'!C64</f>
        <v>0</v>
      </c>
      <c r="D62" s="16">
        <f>'[1]04'!D64</f>
        <v>45</v>
      </c>
      <c r="E62" s="16">
        <f>'[1]04'!E64</f>
        <v>0</v>
      </c>
      <c r="F62" s="15">
        <f t="shared" si="6"/>
        <v>310</v>
      </c>
      <c r="G62" s="15">
        <f>'[1]04'!H64</f>
        <v>265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'[1]04'!B65</f>
        <v>265</v>
      </c>
      <c r="C63" s="16">
        <f>'[1]04'!C65</f>
        <v>0</v>
      </c>
      <c r="D63" s="16">
        <f>'[1]04'!D65</f>
        <v>45</v>
      </c>
      <c r="E63" s="16">
        <f>'[1]04'!E65</f>
        <v>0</v>
      </c>
      <c r="F63" s="15">
        <f t="shared" si="6"/>
        <v>310</v>
      </c>
      <c r="G63" s="15">
        <f>'[1]04'!H65</f>
        <v>265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'[1]04'!B66</f>
        <v>265</v>
      </c>
      <c r="C64" s="16">
        <f>'[1]04'!C66</f>
        <v>0</v>
      </c>
      <c r="D64" s="16">
        <f>'[1]04'!D66</f>
        <v>45</v>
      </c>
      <c r="E64" s="16">
        <f>'[1]04'!E66</f>
        <v>0</v>
      </c>
      <c r="F64" s="15">
        <f t="shared" si="6"/>
        <v>310</v>
      </c>
      <c r="G64" s="15">
        <f>'[1]04'!H66</f>
        <v>265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'[1]04'!B67</f>
        <v>265</v>
      </c>
      <c r="C65" s="16">
        <f>'[1]04'!C67</f>
        <v>0</v>
      </c>
      <c r="D65" s="16">
        <f>'[1]04'!D67</f>
        <v>45</v>
      </c>
      <c r="E65" s="16">
        <f>'[1]04'!E67</f>
        <v>0</v>
      </c>
      <c r="F65" s="15">
        <f t="shared" si="6"/>
        <v>310</v>
      </c>
      <c r="G65" s="15">
        <f>'[1]04'!H67</f>
        <v>145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145</v>
      </c>
      <c r="L65" s="18">
        <f>frq!C65</f>
        <v>1</v>
      </c>
      <c r="M65" s="16">
        <f t="shared" si="7"/>
        <v>145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'[1]04'!B68</f>
        <v>265</v>
      </c>
      <c r="C66" s="16">
        <f>'[1]04'!C68</f>
        <v>0</v>
      </c>
      <c r="D66" s="16">
        <f>'[1]04'!D68</f>
        <v>45</v>
      </c>
      <c r="E66" s="16">
        <f>'[1]04'!E68</f>
        <v>0</v>
      </c>
      <c r="F66" s="15">
        <f t="shared" si="6"/>
        <v>310</v>
      </c>
      <c r="G66" s="15">
        <f>'[1]04'!H68</f>
        <v>145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145</v>
      </c>
      <c r="L66" s="18">
        <f>frq!C66</f>
        <v>1</v>
      </c>
      <c r="M66" s="16">
        <f t="shared" si="7"/>
        <v>145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'[1]04'!B69</f>
        <v>265</v>
      </c>
      <c r="C67" s="16">
        <f>'[1]04'!C69</f>
        <v>0</v>
      </c>
      <c r="D67" s="16">
        <f>'[1]04'!D69</f>
        <v>45</v>
      </c>
      <c r="E67" s="16">
        <f>'[1]04'!E69</f>
        <v>0</v>
      </c>
      <c r="F67" s="15">
        <f t="shared" si="6"/>
        <v>310</v>
      </c>
      <c r="G67" s="15">
        <f>'[1]04'!H69</f>
        <v>145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</row>
    <row r="68" spans="1:19">
      <c r="A68" s="8" t="s">
        <v>110</v>
      </c>
      <c r="B68" s="15">
        <f>'[1]04'!B70</f>
        <v>265</v>
      </c>
      <c r="C68" s="16">
        <f>'[1]04'!C70</f>
        <v>0</v>
      </c>
      <c r="D68" s="16">
        <f>'[1]04'!D70</f>
        <v>45</v>
      </c>
      <c r="E68" s="16">
        <f>'[1]04'!E70</f>
        <v>0</v>
      </c>
      <c r="F68" s="15">
        <f t="shared" si="6"/>
        <v>310</v>
      </c>
      <c r="G68" s="15">
        <f>'[1]04'!H70</f>
        <v>145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145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145</v>
      </c>
    </row>
    <row r="69" spans="1:19">
      <c r="A69" s="8" t="s">
        <v>111</v>
      </c>
      <c r="B69" s="15">
        <f>'[1]04'!B71</f>
        <v>265</v>
      </c>
      <c r="C69" s="16">
        <f>'[1]04'!C71</f>
        <v>0</v>
      </c>
      <c r="D69" s="16">
        <f>'[1]04'!D71</f>
        <v>45</v>
      </c>
      <c r="E69" s="16">
        <f>'[1]04'!E71</f>
        <v>0</v>
      </c>
      <c r="F69" s="15">
        <f t="shared" ref="F69:F98" si="17">SUM(B69:E69)</f>
        <v>310</v>
      </c>
      <c r="G69" s="15">
        <f>'[1]04'!H71</f>
        <v>145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145</v>
      </c>
      <c r="L69" s="18">
        <f>frq!C69</f>
        <v>1</v>
      </c>
      <c r="M69" s="16">
        <f t="shared" si="11"/>
        <v>145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145</v>
      </c>
      <c r="S69">
        <f>96*4</f>
        <v>384</v>
      </c>
    </row>
    <row r="70" spans="1:19">
      <c r="A70" s="8" t="s">
        <v>112</v>
      </c>
      <c r="B70" s="15">
        <f>'[1]04'!B72</f>
        <v>265</v>
      </c>
      <c r="C70" s="16">
        <f>'[1]04'!C72</f>
        <v>0</v>
      </c>
      <c r="D70" s="16">
        <f>'[1]04'!D72</f>
        <v>45</v>
      </c>
      <c r="E70" s="16">
        <f>'[1]04'!E72</f>
        <v>0</v>
      </c>
      <c r="F70" s="15">
        <f t="shared" si="17"/>
        <v>310</v>
      </c>
      <c r="G70" s="15">
        <f>'[1]04'!H72</f>
        <v>145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145</v>
      </c>
      <c r="L70" s="18">
        <f>frq!C70</f>
        <v>1</v>
      </c>
      <c r="M70" s="16">
        <f t="shared" si="11"/>
        <v>145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'[1]04'!B73</f>
        <v>265</v>
      </c>
      <c r="C71" s="16">
        <f>'[1]04'!C73</f>
        <v>0</v>
      </c>
      <c r="D71" s="16">
        <f>'[1]04'!D73</f>
        <v>45</v>
      </c>
      <c r="E71" s="16">
        <f>'[1]04'!E73</f>
        <v>0</v>
      </c>
      <c r="F71" s="15">
        <f t="shared" si="17"/>
        <v>310</v>
      </c>
      <c r="G71" s="15">
        <f>'[1]04'!H73</f>
        <v>145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145</v>
      </c>
      <c r="L71" s="18">
        <f>frq!C71</f>
        <v>1</v>
      </c>
      <c r="M71" s="16">
        <f t="shared" si="11"/>
        <v>145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'[1]04'!B74</f>
        <v>265</v>
      </c>
      <c r="C72" s="16">
        <f>'[1]04'!C74</f>
        <v>0</v>
      </c>
      <c r="D72" s="16">
        <f>'[1]04'!D74</f>
        <v>45</v>
      </c>
      <c r="E72" s="16">
        <f>'[1]04'!E74</f>
        <v>0</v>
      </c>
      <c r="F72" s="15">
        <f t="shared" si="17"/>
        <v>310</v>
      </c>
      <c r="G72" s="15">
        <f>'[1]04'!H74</f>
        <v>145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145</v>
      </c>
      <c r="L72" s="18">
        <f>frq!C72</f>
        <v>1</v>
      </c>
      <c r="M72" s="16">
        <f t="shared" si="11"/>
        <v>145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'[1]04'!B75</f>
        <v>265</v>
      </c>
      <c r="C73" s="16">
        <f>'[1]04'!C75</f>
        <v>0</v>
      </c>
      <c r="D73" s="16">
        <f>'[1]04'!D75</f>
        <v>45</v>
      </c>
      <c r="E73" s="16">
        <f>'[1]04'!E75</f>
        <v>0</v>
      </c>
      <c r="F73" s="15">
        <f t="shared" si="17"/>
        <v>310</v>
      </c>
      <c r="G73" s="15">
        <f>'[1]04'!H75</f>
        <v>145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145</v>
      </c>
      <c r="L73" s="18">
        <f>frq!C73</f>
        <v>1</v>
      </c>
      <c r="M73" s="16">
        <f t="shared" si="11"/>
        <v>145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145</v>
      </c>
    </row>
    <row r="74" spans="1:19">
      <c r="A74" s="8" t="s">
        <v>116</v>
      </c>
      <c r="B74" s="15">
        <f>'[1]04'!B76</f>
        <v>265</v>
      </c>
      <c r="C74" s="16">
        <f>'[1]04'!C76</f>
        <v>0</v>
      </c>
      <c r="D74" s="16">
        <f>'[1]04'!D76</f>
        <v>45</v>
      </c>
      <c r="E74" s="16">
        <f>'[1]04'!E76</f>
        <v>0</v>
      </c>
      <c r="F74" s="15">
        <f t="shared" si="17"/>
        <v>310</v>
      </c>
      <c r="G74" s="15">
        <f>'[1]04'!H76</f>
        <v>145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145</v>
      </c>
      <c r="L74" s="18">
        <f>frq!C74</f>
        <v>1</v>
      </c>
      <c r="M74" s="16">
        <f t="shared" si="11"/>
        <v>145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145</v>
      </c>
    </row>
    <row r="75" spans="1:19">
      <c r="A75" s="8" t="s">
        <v>117</v>
      </c>
      <c r="B75" s="15">
        <f>'[1]04'!B77</f>
        <v>265</v>
      </c>
      <c r="C75" s="16">
        <f>'[1]04'!C77</f>
        <v>0</v>
      </c>
      <c r="D75" s="16">
        <f>'[1]04'!D77</f>
        <v>45</v>
      </c>
      <c r="E75" s="16">
        <f>'[1]04'!E77</f>
        <v>0</v>
      </c>
      <c r="F75" s="15">
        <f t="shared" si="17"/>
        <v>310</v>
      </c>
      <c r="G75" s="15">
        <f>'[1]04'!H77</f>
        <v>145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145</v>
      </c>
      <c r="L75" s="18">
        <f>frq!C75</f>
        <v>1</v>
      </c>
      <c r="M75" s="16">
        <f t="shared" si="11"/>
        <v>145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145</v>
      </c>
    </row>
    <row r="76" spans="1:19">
      <c r="A76" s="8" t="s">
        <v>118</v>
      </c>
      <c r="B76" s="15">
        <f>'[1]04'!B78</f>
        <v>265</v>
      </c>
      <c r="C76" s="16">
        <f>'[1]04'!C78</f>
        <v>0</v>
      </c>
      <c r="D76" s="16">
        <f>'[1]04'!D78</f>
        <v>45</v>
      </c>
      <c r="E76" s="16">
        <f>'[1]04'!E78</f>
        <v>0</v>
      </c>
      <c r="F76" s="15">
        <f t="shared" si="17"/>
        <v>310</v>
      </c>
      <c r="G76" s="15">
        <f>'[1]04'!H78</f>
        <v>145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145</v>
      </c>
      <c r="L76" s="18">
        <f>frq!C76</f>
        <v>1</v>
      </c>
      <c r="M76" s="16">
        <f t="shared" si="11"/>
        <v>145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145</v>
      </c>
    </row>
    <row r="77" spans="1:19">
      <c r="A77" s="8" t="s">
        <v>119</v>
      </c>
      <c r="B77" s="15">
        <f>'[1]04'!B79</f>
        <v>265</v>
      </c>
      <c r="C77" s="16">
        <f>'[1]04'!C79</f>
        <v>0</v>
      </c>
      <c r="D77" s="16">
        <f>'[1]04'!D79</f>
        <v>45</v>
      </c>
      <c r="E77" s="16">
        <f>'[1]04'!E79</f>
        <v>0</v>
      </c>
      <c r="F77" s="15">
        <f t="shared" si="17"/>
        <v>310</v>
      </c>
      <c r="G77" s="15">
        <f>'[1]04'!H79</f>
        <v>145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145</v>
      </c>
      <c r="L77" s="18">
        <f>frq!C77</f>
        <v>1</v>
      </c>
      <c r="M77" s="16">
        <f t="shared" si="11"/>
        <v>145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145</v>
      </c>
    </row>
    <row r="78" spans="1:19">
      <c r="A78" s="8" t="s">
        <v>120</v>
      </c>
      <c r="B78" s="15">
        <f>'[1]04'!B80</f>
        <v>265</v>
      </c>
      <c r="C78" s="16">
        <f>'[1]04'!C80</f>
        <v>0</v>
      </c>
      <c r="D78" s="16">
        <f>'[1]04'!D80</f>
        <v>45</v>
      </c>
      <c r="E78" s="16">
        <f>'[1]04'!E80</f>
        <v>0</v>
      </c>
      <c r="F78" s="15">
        <f t="shared" si="17"/>
        <v>310</v>
      </c>
      <c r="G78" s="15">
        <f>'[1]04'!H80</f>
        <v>145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145</v>
      </c>
      <c r="L78" s="18">
        <f>frq!C78</f>
        <v>1</v>
      </c>
      <c r="M78" s="16">
        <f t="shared" si="11"/>
        <v>145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145</v>
      </c>
    </row>
    <row r="79" spans="1:19">
      <c r="A79" s="8" t="s">
        <v>121</v>
      </c>
      <c r="B79" s="15">
        <f>'[1]04'!B81</f>
        <v>265</v>
      </c>
      <c r="C79" s="16">
        <f>'[1]04'!C81</f>
        <v>0</v>
      </c>
      <c r="D79" s="16">
        <f>'[1]04'!D81</f>
        <v>45</v>
      </c>
      <c r="E79" s="16">
        <f>'[1]04'!E81</f>
        <v>0</v>
      </c>
      <c r="F79" s="15">
        <f t="shared" si="17"/>
        <v>310</v>
      </c>
      <c r="G79" s="15">
        <f>'[1]04'!H81</f>
        <v>145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145</v>
      </c>
      <c r="L79" s="18">
        <f>frq!C79</f>
        <v>1</v>
      </c>
      <c r="M79" s="16">
        <f t="shared" si="11"/>
        <v>145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145</v>
      </c>
    </row>
    <row r="80" spans="1:19">
      <c r="A80" s="8" t="s">
        <v>122</v>
      </c>
      <c r="B80" s="15">
        <f>'[1]04'!B82</f>
        <v>265</v>
      </c>
      <c r="C80" s="16">
        <f>'[1]04'!C82</f>
        <v>0</v>
      </c>
      <c r="D80" s="16">
        <f>'[1]04'!D82</f>
        <v>45</v>
      </c>
      <c r="E80" s="16">
        <f>'[1]04'!E82</f>
        <v>0</v>
      </c>
      <c r="F80" s="15">
        <f t="shared" si="17"/>
        <v>310</v>
      </c>
      <c r="G80" s="15">
        <f>'[1]04'!H82</f>
        <v>145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145</v>
      </c>
      <c r="L80" s="18">
        <f>frq!C80</f>
        <v>1</v>
      </c>
      <c r="M80" s="16">
        <f t="shared" si="11"/>
        <v>145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145</v>
      </c>
    </row>
    <row r="81" spans="1:17">
      <c r="A81" s="8" t="s">
        <v>123</v>
      </c>
      <c r="B81" s="15">
        <f>'[1]04'!B83</f>
        <v>265</v>
      </c>
      <c r="C81" s="16">
        <f>'[1]04'!C83</f>
        <v>0</v>
      </c>
      <c r="D81" s="16">
        <f>'[1]04'!D83</f>
        <v>45</v>
      </c>
      <c r="E81" s="16">
        <f>'[1]04'!E83</f>
        <v>0</v>
      </c>
      <c r="F81" s="15">
        <f t="shared" si="17"/>
        <v>310</v>
      </c>
      <c r="G81" s="15">
        <f>'[1]04'!H83</f>
        <v>145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145</v>
      </c>
      <c r="L81" s="18">
        <f>frq!C81</f>
        <v>1</v>
      </c>
      <c r="M81" s="16">
        <f t="shared" si="11"/>
        <v>145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145</v>
      </c>
    </row>
    <row r="82" spans="1:17">
      <c r="A82" s="8" t="s">
        <v>124</v>
      </c>
      <c r="B82" s="15">
        <f>'[1]04'!B84</f>
        <v>265</v>
      </c>
      <c r="C82" s="16">
        <f>'[1]04'!C84</f>
        <v>0</v>
      </c>
      <c r="D82" s="16">
        <f>'[1]04'!D84</f>
        <v>45</v>
      </c>
      <c r="E82" s="16">
        <f>'[1]04'!E84</f>
        <v>0</v>
      </c>
      <c r="F82" s="15">
        <f t="shared" si="17"/>
        <v>310</v>
      </c>
      <c r="G82" s="15">
        <f>'[1]04'!H84</f>
        <v>145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145</v>
      </c>
      <c r="L82" s="18">
        <f>frq!C82</f>
        <v>1</v>
      </c>
      <c r="M82" s="16">
        <f t="shared" si="11"/>
        <v>145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145</v>
      </c>
    </row>
    <row r="83" spans="1:17">
      <c r="A83" s="8" t="s">
        <v>125</v>
      </c>
      <c r="B83" s="15">
        <f>'[1]04'!B85</f>
        <v>265</v>
      </c>
      <c r="C83" s="16">
        <f>'[1]04'!C85</f>
        <v>0</v>
      </c>
      <c r="D83" s="16">
        <f>'[1]04'!D85</f>
        <v>45</v>
      </c>
      <c r="E83" s="16">
        <f>'[1]04'!E85</f>
        <v>0</v>
      </c>
      <c r="F83" s="15">
        <f t="shared" si="17"/>
        <v>310</v>
      </c>
      <c r="G83" s="15">
        <f>'[1]04'!H85</f>
        <v>150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'[1]04'!B86</f>
        <v>265</v>
      </c>
      <c r="C84" s="16">
        <f>'[1]04'!C86</f>
        <v>0</v>
      </c>
      <c r="D84" s="16">
        <f>'[1]04'!D86</f>
        <v>45</v>
      </c>
      <c r="E84" s="16">
        <f>'[1]04'!E86</f>
        <v>0</v>
      </c>
      <c r="F84" s="15">
        <f t="shared" si="17"/>
        <v>310</v>
      </c>
      <c r="G84" s="15">
        <f>'[1]04'!H86</f>
        <v>150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'[1]04'!B87</f>
        <v>265</v>
      </c>
      <c r="C85" s="16">
        <f>'[1]04'!C87</f>
        <v>0</v>
      </c>
      <c r="D85" s="16">
        <f>'[1]04'!D87</f>
        <v>45</v>
      </c>
      <c r="E85" s="16">
        <f>'[1]04'!E87</f>
        <v>0</v>
      </c>
      <c r="F85" s="15">
        <f t="shared" si="17"/>
        <v>310</v>
      </c>
      <c r="G85" s="15">
        <f>'[1]04'!H87</f>
        <v>150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150</v>
      </c>
      <c r="L85" s="18">
        <f>frq!C85</f>
        <v>1</v>
      </c>
      <c r="M85" s="16">
        <f t="shared" si="11"/>
        <v>150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'[1]04'!B88</f>
        <v>265</v>
      </c>
      <c r="C86" s="16">
        <f>'[1]04'!C88</f>
        <v>0</v>
      </c>
      <c r="D86" s="16">
        <f>'[1]04'!D88</f>
        <v>45</v>
      </c>
      <c r="E86" s="16">
        <f>'[1]04'!E88</f>
        <v>0</v>
      </c>
      <c r="F86" s="15">
        <f t="shared" si="17"/>
        <v>310</v>
      </c>
      <c r="G86" s="15">
        <f>'[1]04'!H88</f>
        <v>150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150</v>
      </c>
      <c r="L86" s="18">
        <f>frq!C86</f>
        <v>1</v>
      </c>
      <c r="M86" s="16">
        <f t="shared" si="11"/>
        <v>150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'[1]04'!B89</f>
        <v>265</v>
      </c>
      <c r="C87" s="16">
        <f>'[1]04'!C89</f>
        <v>0</v>
      </c>
      <c r="D87" s="16">
        <f>'[1]04'!D89</f>
        <v>45</v>
      </c>
      <c r="E87" s="16">
        <f>'[1]04'!E89</f>
        <v>0</v>
      </c>
      <c r="F87" s="15">
        <f t="shared" si="17"/>
        <v>310</v>
      </c>
      <c r="G87" s="15">
        <f>'[1]04'!H89</f>
        <v>150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150</v>
      </c>
      <c r="L87" s="18">
        <f>frq!C87</f>
        <v>1</v>
      </c>
      <c r="M87" s="16">
        <f t="shared" si="11"/>
        <v>150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'[1]04'!B90</f>
        <v>265</v>
      </c>
      <c r="C88" s="16">
        <f>'[1]04'!C90</f>
        <v>0</v>
      </c>
      <c r="D88" s="16">
        <f>'[1]04'!D90</f>
        <v>45</v>
      </c>
      <c r="E88" s="16">
        <f>'[1]04'!E90</f>
        <v>0</v>
      </c>
      <c r="F88" s="15">
        <f t="shared" si="17"/>
        <v>310</v>
      </c>
      <c r="G88" s="15">
        <f>'[1]04'!H90</f>
        <v>150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150</v>
      </c>
      <c r="L88" s="18">
        <f>frq!C88</f>
        <v>1</v>
      </c>
      <c r="M88" s="16">
        <f t="shared" si="11"/>
        <v>150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'[1]04'!B91</f>
        <v>265</v>
      </c>
      <c r="C89" s="16">
        <f>'[1]04'!C91</f>
        <v>0</v>
      </c>
      <c r="D89" s="16">
        <f>'[1]04'!D91</f>
        <v>45</v>
      </c>
      <c r="E89" s="16">
        <f>'[1]04'!E91</f>
        <v>0</v>
      </c>
      <c r="F89" s="15">
        <f t="shared" si="17"/>
        <v>310</v>
      </c>
      <c r="G89" s="15">
        <f>'[1]04'!H91</f>
        <v>150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'[1]04'!B92</f>
        <v>265</v>
      </c>
      <c r="C90" s="16">
        <f>'[1]04'!C92</f>
        <v>0</v>
      </c>
      <c r="D90" s="16">
        <f>'[1]04'!D92</f>
        <v>45</v>
      </c>
      <c r="E90" s="16">
        <f>'[1]04'!E92</f>
        <v>0</v>
      </c>
      <c r="F90" s="15">
        <f t="shared" si="17"/>
        <v>310</v>
      </c>
      <c r="G90" s="15">
        <f>'[1]04'!H92</f>
        <v>150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'[1]04'!B93</f>
        <v>265</v>
      </c>
      <c r="C91" s="16">
        <f>'[1]04'!C93</f>
        <v>0</v>
      </c>
      <c r="D91" s="16">
        <f>'[1]04'!D93</f>
        <v>45</v>
      </c>
      <c r="E91" s="16">
        <f>'[1]04'!E93</f>
        <v>0</v>
      </c>
      <c r="F91" s="15">
        <f t="shared" si="17"/>
        <v>310</v>
      </c>
      <c r="G91" s="15">
        <f>'[1]04'!H93</f>
        <v>150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'[1]04'!B94</f>
        <v>265</v>
      </c>
      <c r="C92" s="16">
        <f>'[1]04'!C94</f>
        <v>0</v>
      </c>
      <c r="D92" s="16">
        <f>'[1]04'!D94</f>
        <v>45</v>
      </c>
      <c r="E92" s="16">
        <f>'[1]04'!E94</f>
        <v>0</v>
      </c>
      <c r="F92" s="15">
        <f t="shared" si="17"/>
        <v>310</v>
      </c>
      <c r="G92" s="15">
        <f>'[1]04'!H94</f>
        <v>150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'[1]04'!B95</f>
        <v>265</v>
      </c>
      <c r="C93" s="16">
        <f>'[1]04'!C95</f>
        <v>0</v>
      </c>
      <c r="D93" s="16">
        <f>'[1]04'!D95</f>
        <v>45</v>
      </c>
      <c r="E93" s="16">
        <f>'[1]04'!E95</f>
        <v>0</v>
      </c>
      <c r="F93" s="15">
        <f t="shared" si="17"/>
        <v>310</v>
      </c>
      <c r="G93" s="15">
        <f>'[1]04'!H95</f>
        <v>150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'[1]04'!B96</f>
        <v>265</v>
      </c>
      <c r="C94" s="16">
        <f>'[1]04'!C96</f>
        <v>0</v>
      </c>
      <c r="D94" s="16">
        <f>'[1]04'!D96</f>
        <v>45</v>
      </c>
      <c r="E94" s="16">
        <f>'[1]04'!E96</f>
        <v>0</v>
      </c>
      <c r="F94" s="15">
        <f t="shared" si="17"/>
        <v>310</v>
      </c>
      <c r="G94" s="15">
        <f>'[1]04'!H96</f>
        <v>150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'[1]04'!B97</f>
        <v>265</v>
      </c>
      <c r="C95" s="16">
        <f>'[1]04'!C97</f>
        <v>0</v>
      </c>
      <c r="D95" s="16">
        <f>'[1]04'!D97</f>
        <v>45</v>
      </c>
      <c r="E95" s="16">
        <f>'[1]04'!E97</f>
        <v>0</v>
      </c>
      <c r="F95" s="15">
        <f t="shared" si="17"/>
        <v>310</v>
      </c>
      <c r="G95" s="15">
        <f>'[1]04'!H97</f>
        <v>150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'[1]04'!B98</f>
        <v>265</v>
      </c>
      <c r="C96" s="16">
        <f>'[1]04'!C98</f>
        <v>0</v>
      </c>
      <c r="D96" s="16">
        <f>'[1]04'!D98</f>
        <v>45</v>
      </c>
      <c r="E96" s="16">
        <f>'[1]04'!E98</f>
        <v>0</v>
      </c>
      <c r="F96" s="15">
        <f t="shared" si="17"/>
        <v>310</v>
      </c>
      <c r="G96" s="15">
        <f>'[1]04'!H98</f>
        <v>150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'[1]04'!B99</f>
        <v>265</v>
      </c>
      <c r="C97" s="16">
        <f>'[1]04'!C99</f>
        <v>0</v>
      </c>
      <c r="D97" s="16">
        <f>'[1]04'!D99</f>
        <v>45</v>
      </c>
      <c r="E97" s="16">
        <f>'[1]04'!E99</f>
        <v>0</v>
      </c>
      <c r="F97" s="15">
        <f t="shared" si="17"/>
        <v>310</v>
      </c>
      <c r="G97" s="15">
        <f>'[1]04'!H99</f>
        <v>150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'[1]04'!B100</f>
        <v>265</v>
      </c>
      <c r="C98" s="16">
        <f>'[1]04'!C100</f>
        <v>0</v>
      </c>
      <c r="D98" s="16">
        <f>'[1]04'!D100</f>
        <v>45</v>
      </c>
      <c r="E98" s="16">
        <f>'[1]04'!E100</f>
        <v>0</v>
      </c>
      <c r="F98" s="15">
        <f t="shared" si="17"/>
        <v>310</v>
      </c>
      <c r="G98" s="15">
        <f>'[1]04'!H100</f>
        <v>150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6.31</v>
      </c>
      <c r="C99" s="15">
        <f t="shared" si="18"/>
        <v>0.05</v>
      </c>
      <c r="D99" s="15">
        <f t="shared" si="18"/>
        <v>1.08</v>
      </c>
      <c r="E99" s="15">
        <f t="shared" si="18"/>
        <v>0</v>
      </c>
      <c r="F99" s="15">
        <f t="shared" si="18"/>
        <v>7.44</v>
      </c>
      <c r="G99" s="15">
        <f t="shared" si="18"/>
        <v>3.8374999999999999</v>
      </c>
      <c r="H99" s="15">
        <f t="shared" si="18"/>
        <v>0.05</v>
      </c>
      <c r="I99" s="15">
        <f t="shared" si="18"/>
        <v>0</v>
      </c>
      <c r="J99" s="15">
        <f t="shared" si="18"/>
        <v>0</v>
      </c>
      <c r="K99" s="15">
        <f t="shared" si="18"/>
        <v>3.8875000000000002</v>
      </c>
      <c r="L99" s="15">
        <f t="shared" si="18"/>
        <v>2.4E-2</v>
      </c>
      <c r="M99" s="15">
        <f t="shared" si="18"/>
        <v>3.8374999999999999</v>
      </c>
      <c r="N99" s="15">
        <f t="shared" si="18"/>
        <v>0.05</v>
      </c>
      <c r="O99" s="15">
        <f t="shared" si="18"/>
        <v>0</v>
      </c>
      <c r="P99" s="15">
        <f t="shared" si="18"/>
        <v>0</v>
      </c>
      <c r="Q99" s="15">
        <f t="shared" si="18"/>
        <v>3.8875000000000002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45111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93">
        <f>'[2]04'!B5</f>
        <v>84</v>
      </c>
      <c r="C3" s="194">
        <f>'[2]04'!C5</f>
        <v>0</v>
      </c>
      <c r="D3" s="194">
        <f>'[2]04'!D5</f>
        <v>0</v>
      </c>
      <c r="E3" s="194">
        <f>'[2]04'!E5</f>
        <v>0</v>
      </c>
      <c r="F3" s="15">
        <f>SUM(B3:E3)</f>
        <v>84</v>
      </c>
      <c r="G3" s="193">
        <f>'[2]04'!H5</f>
        <v>35</v>
      </c>
      <c r="H3" s="194">
        <f>'[2]04'!I5</f>
        <v>0</v>
      </c>
      <c r="I3" s="194">
        <f>'[2]04'!J5</f>
        <v>0</v>
      </c>
      <c r="J3" s="194">
        <f>'[2]04'!K5</f>
        <v>0</v>
      </c>
      <c r="K3" s="15">
        <f>SUM(G3:J3)</f>
        <v>35</v>
      </c>
      <c r="L3" s="18">
        <f>frq!C3</f>
        <v>1</v>
      </c>
      <c r="M3" s="125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3">
        <f>'[2]04'!B6</f>
        <v>84</v>
      </c>
      <c r="C4" s="194">
        <f>'[2]04'!C6</f>
        <v>0</v>
      </c>
      <c r="D4" s="194">
        <f>'[2]04'!D6</f>
        <v>0</v>
      </c>
      <c r="E4" s="194">
        <f>'[2]04'!E6</f>
        <v>0</v>
      </c>
      <c r="F4" s="15">
        <f>SUM(B4:E4)</f>
        <v>84</v>
      </c>
      <c r="G4" s="193">
        <f>'[2]04'!H6</f>
        <v>35</v>
      </c>
      <c r="H4" s="194">
        <f>'[2]04'!I6</f>
        <v>0</v>
      </c>
      <c r="I4" s="194">
        <f>'[2]04'!J6</f>
        <v>0</v>
      </c>
      <c r="J4" s="194">
        <f>'[2]04'!K6</f>
        <v>0</v>
      </c>
      <c r="K4" s="15">
        <f t="shared" ref="K4:K67" si="3">SUM(G4:J4)</f>
        <v>35</v>
      </c>
      <c r="L4" s="18">
        <f>frq!C4</f>
        <v>1</v>
      </c>
      <c r="M4" s="125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3">
        <f>'[2]04'!B7</f>
        <v>84</v>
      </c>
      <c r="C5" s="194">
        <f>'[2]04'!C7</f>
        <v>0</v>
      </c>
      <c r="D5" s="194">
        <f>'[2]04'!D7</f>
        <v>0</v>
      </c>
      <c r="E5" s="194">
        <f>'[2]04'!E7</f>
        <v>0</v>
      </c>
      <c r="F5" s="15">
        <f t="shared" ref="F5:F68" si="6">SUM(B5:E5)</f>
        <v>84</v>
      </c>
      <c r="G5" s="193">
        <f>'[2]04'!H7</f>
        <v>35</v>
      </c>
      <c r="H5" s="194">
        <f>'[2]04'!I7</f>
        <v>0</v>
      </c>
      <c r="I5" s="194">
        <f>'[2]04'!J7</f>
        <v>0</v>
      </c>
      <c r="J5" s="194">
        <f>'[2]04'!K7</f>
        <v>0</v>
      </c>
      <c r="K5" s="15">
        <f t="shared" si="3"/>
        <v>35</v>
      </c>
      <c r="L5" s="18">
        <f>frq!C5</f>
        <v>1</v>
      </c>
      <c r="M5" s="125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3">
        <f>'[2]04'!B8</f>
        <v>84</v>
      </c>
      <c r="C6" s="194">
        <f>'[2]04'!C8</f>
        <v>0</v>
      </c>
      <c r="D6" s="194">
        <f>'[2]04'!D8</f>
        <v>0</v>
      </c>
      <c r="E6" s="194">
        <f>'[2]04'!E8</f>
        <v>0</v>
      </c>
      <c r="F6" s="15">
        <f t="shared" si="6"/>
        <v>84</v>
      </c>
      <c r="G6" s="193">
        <f>'[2]04'!H8</f>
        <v>35</v>
      </c>
      <c r="H6" s="194">
        <f>'[2]04'!I8</f>
        <v>0</v>
      </c>
      <c r="I6" s="194">
        <f>'[2]04'!J8</f>
        <v>0</v>
      </c>
      <c r="J6" s="194">
        <f>'[2]04'!K8</f>
        <v>0</v>
      </c>
      <c r="K6" s="15">
        <f t="shared" si="3"/>
        <v>35</v>
      </c>
      <c r="L6" s="18">
        <f>frq!C6</f>
        <v>1</v>
      </c>
      <c r="M6" s="125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3">
        <f>'[2]04'!B9</f>
        <v>84</v>
      </c>
      <c r="C7" s="194">
        <f>'[2]04'!C9</f>
        <v>0</v>
      </c>
      <c r="D7" s="194">
        <f>'[2]04'!D9</f>
        <v>0</v>
      </c>
      <c r="E7" s="194">
        <f>'[2]04'!E9</f>
        <v>0</v>
      </c>
      <c r="F7" s="15">
        <f t="shared" si="6"/>
        <v>84</v>
      </c>
      <c r="G7" s="193">
        <f>'[2]04'!H9</f>
        <v>35</v>
      </c>
      <c r="H7" s="194">
        <f>'[2]04'!I9</f>
        <v>0</v>
      </c>
      <c r="I7" s="194">
        <f>'[2]04'!J9</f>
        <v>0</v>
      </c>
      <c r="J7" s="194">
        <f>'[2]04'!K9</f>
        <v>0</v>
      </c>
      <c r="K7" s="15">
        <f t="shared" si="3"/>
        <v>35</v>
      </c>
      <c r="L7" s="18">
        <f>frq!C7</f>
        <v>1</v>
      </c>
      <c r="M7" s="125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3">
        <f>'[2]04'!B10</f>
        <v>84</v>
      </c>
      <c r="C8" s="194">
        <f>'[2]04'!C10</f>
        <v>0</v>
      </c>
      <c r="D8" s="194">
        <f>'[2]04'!D10</f>
        <v>0</v>
      </c>
      <c r="E8" s="194">
        <f>'[2]04'!E10</f>
        <v>0</v>
      </c>
      <c r="F8" s="15">
        <f t="shared" si="6"/>
        <v>84</v>
      </c>
      <c r="G8" s="193">
        <f>'[2]04'!H10</f>
        <v>35</v>
      </c>
      <c r="H8" s="194">
        <f>'[2]04'!I10</f>
        <v>0</v>
      </c>
      <c r="I8" s="194">
        <f>'[2]04'!J10</f>
        <v>0</v>
      </c>
      <c r="J8" s="194">
        <f>'[2]04'!K10</f>
        <v>0</v>
      </c>
      <c r="K8" s="15">
        <f t="shared" si="3"/>
        <v>35</v>
      </c>
      <c r="L8" s="18">
        <f>frq!C8</f>
        <v>1</v>
      </c>
      <c r="M8" s="125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3">
        <f>'[2]04'!B11</f>
        <v>84</v>
      </c>
      <c r="C9" s="194">
        <f>'[2]04'!C11</f>
        <v>0</v>
      </c>
      <c r="D9" s="194">
        <f>'[2]04'!D11</f>
        <v>0</v>
      </c>
      <c r="E9" s="194">
        <f>'[2]04'!E11</f>
        <v>0</v>
      </c>
      <c r="F9" s="15">
        <f t="shared" si="6"/>
        <v>84</v>
      </c>
      <c r="G9" s="193">
        <f>'[2]04'!H11</f>
        <v>35</v>
      </c>
      <c r="H9" s="194">
        <f>'[2]04'!I11</f>
        <v>0</v>
      </c>
      <c r="I9" s="194">
        <f>'[2]04'!J11</f>
        <v>0</v>
      </c>
      <c r="J9" s="194">
        <f>'[2]04'!K11</f>
        <v>0</v>
      </c>
      <c r="K9" s="15">
        <f t="shared" si="3"/>
        <v>35</v>
      </c>
      <c r="L9" s="18">
        <f>frq!C9</f>
        <v>1</v>
      </c>
      <c r="M9" s="125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3">
        <f>'[2]04'!B12</f>
        <v>84</v>
      </c>
      <c r="C10" s="194">
        <f>'[2]04'!C12</f>
        <v>0</v>
      </c>
      <c r="D10" s="194">
        <f>'[2]04'!D12</f>
        <v>0</v>
      </c>
      <c r="E10" s="194">
        <f>'[2]04'!E12</f>
        <v>0</v>
      </c>
      <c r="F10" s="15">
        <f t="shared" si="6"/>
        <v>84</v>
      </c>
      <c r="G10" s="193">
        <f>'[2]04'!H12</f>
        <v>35</v>
      </c>
      <c r="H10" s="194">
        <f>'[2]04'!I12</f>
        <v>0</v>
      </c>
      <c r="I10" s="194">
        <f>'[2]04'!J12</f>
        <v>0</v>
      </c>
      <c r="J10" s="194">
        <f>'[2]04'!K12</f>
        <v>0</v>
      </c>
      <c r="K10" s="15">
        <f t="shared" si="3"/>
        <v>35</v>
      </c>
      <c r="L10" s="18">
        <f>frq!C10</f>
        <v>1</v>
      </c>
      <c r="M10" s="125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3">
        <f>'[2]04'!B13</f>
        <v>84</v>
      </c>
      <c r="C11" s="194">
        <f>'[2]04'!C13</f>
        <v>0</v>
      </c>
      <c r="D11" s="194">
        <f>'[2]04'!D13</f>
        <v>0</v>
      </c>
      <c r="E11" s="194">
        <f>'[2]04'!E13</f>
        <v>0</v>
      </c>
      <c r="F11" s="15">
        <f t="shared" si="6"/>
        <v>84</v>
      </c>
      <c r="G11" s="193">
        <f>'[2]04'!H13</f>
        <v>35</v>
      </c>
      <c r="H11" s="194">
        <f>'[2]04'!I13</f>
        <v>0</v>
      </c>
      <c r="I11" s="194">
        <f>'[2]04'!J13</f>
        <v>0</v>
      </c>
      <c r="J11" s="194">
        <f>'[2]04'!K13</f>
        <v>0</v>
      </c>
      <c r="K11" s="15">
        <f t="shared" si="3"/>
        <v>35</v>
      </c>
      <c r="L11" s="18">
        <f>frq!C11</f>
        <v>1</v>
      </c>
      <c r="M11" s="125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3">
        <f>'[2]04'!B14</f>
        <v>84</v>
      </c>
      <c r="C12" s="194">
        <f>'[2]04'!C14</f>
        <v>0</v>
      </c>
      <c r="D12" s="194">
        <f>'[2]04'!D14</f>
        <v>0</v>
      </c>
      <c r="E12" s="194">
        <f>'[2]04'!E14</f>
        <v>0</v>
      </c>
      <c r="F12" s="15">
        <f t="shared" si="6"/>
        <v>84</v>
      </c>
      <c r="G12" s="193">
        <f>'[2]04'!H14</f>
        <v>35</v>
      </c>
      <c r="H12" s="194">
        <f>'[2]04'!I14</f>
        <v>0</v>
      </c>
      <c r="I12" s="194">
        <f>'[2]04'!J14</f>
        <v>0</v>
      </c>
      <c r="J12" s="194">
        <f>'[2]04'!K14</f>
        <v>0</v>
      </c>
      <c r="K12" s="15">
        <f t="shared" si="3"/>
        <v>35</v>
      </c>
      <c r="L12" s="18">
        <f>frq!C12</f>
        <v>1</v>
      </c>
      <c r="M12" s="125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3">
        <f>'[2]04'!B15</f>
        <v>84</v>
      </c>
      <c r="C13" s="194">
        <f>'[2]04'!C15</f>
        <v>0</v>
      </c>
      <c r="D13" s="194">
        <f>'[2]04'!D15</f>
        <v>0</v>
      </c>
      <c r="E13" s="194">
        <f>'[2]04'!E15</f>
        <v>0</v>
      </c>
      <c r="F13" s="15">
        <f t="shared" si="6"/>
        <v>84</v>
      </c>
      <c r="G13" s="193">
        <f>'[2]04'!H15</f>
        <v>35</v>
      </c>
      <c r="H13" s="194">
        <f>'[2]04'!I15</f>
        <v>0</v>
      </c>
      <c r="I13" s="194">
        <f>'[2]04'!J15</f>
        <v>0</v>
      </c>
      <c r="J13" s="194">
        <f>'[2]04'!K15</f>
        <v>0</v>
      </c>
      <c r="K13" s="15">
        <f t="shared" si="3"/>
        <v>35</v>
      </c>
      <c r="L13" s="18">
        <f>frq!C13</f>
        <v>1</v>
      </c>
      <c r="M13" s="125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3">
        <f>'[2]04'!B16</f>
        <v>84</v>
      </c>
      <c r="C14" s="194">
        <f>'[2]04'!C16</f>
        <v>0</v>
      </c>
      <c r="D14" s="194">
        <f>'[2]04'!D16</f>
        <v>0</v>
      </c>
      <c r="E14" s="194">
        <f>'[2]04'!E16</f>
        <v>0</v>
      </c>
      <c r="F14" s="15">
        <f t="shared" si="6"/>
        <v>84</v>
      </c>
      <c r="G14" s="193">
        <f>'[2]04'!H16</f>
        <v>35</v>
      </c>
      <c r="H14" s="194">
        <f>'[2]04'!I16</f>
        <v>0</v>
      </c>
      <c r="I14" s="194">
        <f>'[2]04'!J16</f>
        <v>0</v>
      </c>
      <c r="J14" s="194">
        <f>'[2]04'!K16</f>
        <v>0</v>
      </c>
      <c r="K14" s="15">
        <f t="shared" si="3"/>
        <v>35</v>
      </c>
      <c r="L14" s="18">
        <f>frq!C14</f>
        <v>1</v>
      </c>
      <c r="M14" s="125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3">
        <f>'[2]04'!B17</f>
        <v>84</v>
      </c>
      <c r="C15" s="194">
        <f>'[2]04'!C17</f>
        <v>0</v>
      </c>
      <c r="D15" s="194">
        <f>'[2]04'!D17</f>
        <v>0</v>
      </c>
      <c r="E15" s="194">
        <f>'[2]04'!E17</f>
        <v>0</v>
      </c>
      <c r="F15" s="15">
        <f t="shared" si="6"/>
        <v>84</v>
      </c>
      <c r="G15" s="193">
        <f>'[2]04'!H17</f>
        <v>35</v>
      </c>
      <c r="H15" s="194">
        <f>'[2]04'!I17</f>
        <v>0</v>
      </c>
      <c r="I15" s="194">
        <f>'[2]04'!J17</f>
        <v>0</v>
      </c>
      <c r="J15" s="194">
        <f>'[2]04'!K17</f>
        <v>0</v>
      </c>
      <c r="K15" s="15">
        <f t="shared" si="3"/>
        <v>35</v>
      </c>
      <c r="L15" s="18">
        <f>frq!C15</f>
        <v>1</v>
      </c>
      <c r="M15" s="125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3">
        <f>'[2]04'!B18</f>
        <v>84</v>
      </c>
      <c r="C16" s="194">
        <f>'[2]04'!C18</f>
        <v>0</v>
      </c>
      <c r="D16" s="194">
        <f>'[2]04'!D18</f>
        <v>0</v>
      </c>
      <c r="E16" s="194">
        <f>'[2]04'!E18</f>
        <v>0</v>
      </c>
      <c r="F16" s="15">
        <f t="shared" si="6"/>
        <v>84</v>
      </c>
      <c r="G16" s="193">
        <f>'[2]04'!H18</f>
        <v>34</v>
      </c>
      <c r="H16" s="194">
        <f>'[2]04'!I18</f>
        <v>0</v>
      </c>
      <c r="I16" s="194">
        <f>'[2]04'!J18</f>
        <v>0</v>
      </c>
      <c r="J16" s="194">
        <f>'[2]04'!K18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193">
        <f>'[2]04'!B19</f>
        <v>84</v>
      </c>
      <c r="C17" s="194">
        <f>'[2]04'!C19</f>
        <v>0</v>
      </c>
      <c r="D17" s="194">
        <f>'[2]04'!D19</f>
        <v>0</v>
      </c>
      <c r="E17" s="194">
        <f>'[2]04'!E19</f>
        <v>0</v>
      </c>
      <c r="F17" s="15">
        <f t="shared" si="6"/>
        <v>84</v>
      </c>
      <c r="G17" s="193">
        <f>'[2]04'!H19</f>
        <v>34</v>
      </c>
      <c r="H17" s="194">
        <f>'[2]04'!I19</f>
        <v>0</v>
      </c>
      <c r="I17" s="194">
        <f>'[2]04'!J19</f>
        <v>0</v>
      </c>
      <c r="J17" s="194">
        <f>'[2]04'!K19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193">
        <f>'[2]04'!B20</f>
        <v>84</v>
      </c>
      <c r="C18" s="194">
        <f>'[2]04'!C20</f>
        <v>0</v>
      </c>
      <c r="D18" s="194">
        <f>'[2]04'!D20</f>
        <v>0</v>
      </c>
      <c r="E18" s="194">
        <f>'[2]04'!E20</f>
        <v>0</v>
      </c>
      <c r="F18" s="15">
        <f t="shared" si="6"/>
        <v>84</v>
      </c>
      <c r="G18" s="193">
        <f>'[2]04'!H20</f>
        <v>34</v>
      </c>
      <c r="H18" s="194">
        <f>'[2]04'!I20</f>
        <v>0</v>
      </c>
      <c r="I18" s="194">
        <f>'[2]04'!J20</f>
        <v>0</v>
      </c>
      <c r="J18" s="194">
        <f>'[2]04'!K20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93">
        <f>'[2]04'!B21</f>
        <v>84</v>
      </c>
      <c r="C19" s="194">
        <f>'[2]04'!C21</f>
        <v>0</v>
      </c>
      <c r="D19" s="194">
        <f>'[2]04'!D21</f>
        <v>0</v>
      </c>
      <c r="E19" s="194">
        <f>'[2]04'!E21</f>
        <v>0</v>
      </c>
      <c r="F19" s="15">
        <f t="shared" si="6"/>
        <v>84</v>
      </c>
      <c r="G19" s="193">
        <f>'[2]04'!H21</f>
        <v>34</v>
      </c>
      <c r="H19" s="194">
        <f>'[2]04'!I21</f>
        <v>0</v>
      </c>
      <c r="I19" s="194">
        <f>'[2]04'!J21</f>
        <v>0</v>
      </c>
      <c r="J19" s="194">
        <f>'[2]04'!K21</f>
        <v>0</v>
      </c>
      <c r="K19" s="15">
        <f t="shared" si="3"/>
        <v>34</v>
      </c>
      <c r="L19" s="18">
        <f>frq!C19</f>
        <v>1</v>
      </c>
      <c r="M19" s="125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193">
        <f>'[2]04'!B22</f>
        <v>84</v>
      </c>
      <c r="C20" s="194">
        <f>'[2]04'!C22</f>
        <v>0</v>
      </c>
      <c r="D20" s="194">
        <f>'[2]04'!D22</f>
        <v>0</v>
      </c>
      <c r="E20" s="194">
        <f>'[2]04'!E22</f>
        <v>0</v>
      </c>
      <c r="F20" s="15">
        <f t="shared" si="6"/>
        <v>84</v>
      </c>
      <c r="G20" s="193">
        <f>'[2]04'!H22</f>
        <v>34</v>
      </c>
      <c r="H20" s="194">
        <f>'[2]04'!I22</f>
        <v>0</v>
      </c>
      <c r="I20" s="194">
        <f>'[2]04'!J22</f>
        <v>0</v>
      </c>
      <c r="J20" s="194">
        <f>'[2]04'!K22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193">
        <f>'[2]04'!B23</f>
        <v>84</v>
      </c>
      <c r="C21" s="194">
        <f>'[2]04'!C23</f>
        <v>0</v>
      </c>
      <c r="D21" s="194">
        <f>'[2]04'!D23</f>
        <v>0</v>
      </c>
      <c r="E21" s="194">
        <f>'[2]04'!E23</f>
        <v>0</v>
      </c>
      <c r="F21" s="15">
        <f t="shared" si="6"/>
        <v>84</v>
      </c>
      <c r="G21" s="193">
        <f>'[2]04'!H23</f>
        <v>34</v>
      </c>
      <c r="H21" s="194">
        <f>'[2]04'!I23</f>
        <v>0</v>
      </c>
      <c r="I21" s="194">
        <f>'[2]04'!J23</f>
        <v>0</v>
      </c>
      <c r="J21" s="194">
        <f>'[2]04'!K23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193">
        <f>'[2]04'!B24</f>
        <v>84</v>
      </c>
      <c r="C22" s="194">
        <f>'[2]04'!C24</f>
        <v>0</v>
      </c>
      <c r="D22" s="194">
        <f>'[2]04'!D24</f>
        <v>0</v>
      </c>
      <c r="E22" s="194">
        <f>'[2]04'!E24</f>
        <v>0</v>
      </c>
      <c r="F22" s="15">
        <f t="shared" si="6"/>
        <v>84</v>
      </c>
      <c r="G22" s="193">
        <f>'[2]04'!H24</f>
        <v>34</v>
      </c>
      <c r="H22" s="194">
        <f>'[2]04'!I24</f>
        <v>0</v>
      </c>
      <c r="I22" s="194">
        <f>'[2]04'!J24</f>
        <v>0</v>
      </c>
      <c r="J22" s="194">
        <f>'[2]04'!K24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193">
        <f>'[2]04'!B25</f>
        <v>84</v>
      </c>
      <c r="C23" s="194">
        <f>'[2]04'!C25</f>
        <v>0</v>
      </c>
      <c r="D23" s="194">
        <f>'[2]04'!D25</f>
        <v>0</v>
      </c>
      <c r="E23" s="194">
        <f>'[2]04'!E25</f>
        <v>0</v>
      </c>
      <c r="F23" s="15">
        <f t="shared" si="6"/>
        <v>84</v>
      </c>
      <c r="G23" s="193">
        <f>'[2]04'!H25</f>
        <v>34</v>
      </c>
      <c r="H23" s="194">
        <f>'[2]04'!I25</f>
        <v>0</v>
      </c>
      <c r="I23" s="194">
        <f>'[2]04'!J25</f>
        <v>0</v>
      </c>
      <c r="J23" s="194">
        <f>'[2]04'!K25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193">
        <f>'[2]04'!B26</f>
        <v>84</v>
      </c>
      <c r="C24" s="194">
        <f>'[2]04'!C26</f>
        <v>0</v>
      </c>
      <c r="D24" s="194">
        <f>'[2]04'!D26</f>
        <v>0</v>
      </c>
      <c r="E24" s="194">
        <f>'[2]04'!E26</f>
        <v>0</v>
      </c>
      <c r="F24" s="15">
        <f t="shared" si="6"/>
        <v>84</v>
      </c>
      <c r="G24" s="193">
        <f>'[2]04'!H26</f>
        <v>34</v>
      </c>
      <c r="H24" s="194">
        <f>'[2]04'!I26</f>
        <v>0</v>
      </c>
      <c r="I24" s="194">
        <f>'[2]04'!J26</f>
        <v>0</v>
      </c>
      <c r="J24" s="194">
        <f>'[2]04'!K26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193">
        <f>'[2]04'!B27</f>
        <v>84</v>
      </c>
      <c r="C25" s="194">
        <f>'[2]04'!C27</f>
        <v>0</v>
      </c>
      <c r="D25" s="194">
        <f>'[2]04'!D27</f>
        <v>0</v>
      </c>
      <c r="E25" s="194">
        <f>'[2]04'!E27</f>
        <v>0</v>
      </c>
      <c r="F25" s="15">
        <f t="shared" si="6"/>
        <v>84</v>
      </c>
      <c r="G25" s="193">
        <f>'[2]04'!H27</f>
        <v>34</v>
      </c>
      <c r="H25" s="194">
        <f>'[2]04'!I27</f>
        <v>0</v>
      </c>
      <c r="I25" s="194">
        <f>'[2]04'!J27</f>
        <v>0</v>
      </c>
      <c r="J25" s="194">
        <f>'[2]04'!K27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193">
        <f>'[2]04'!B28</f>
        <v>84</v>
      </c>
      <c r="C26" s="194">
        <f>'[2]04'!C28</f>
        <v>0</v>
      </c>
      <c r="D26" s="194">
        <f>'[2]04'!D28</f>
        <v>0</v>
      </c>
      <c r="E26" s="194">
        <f>'[2]04'!E28</f>
        <v>0</v>
      </c>
      <c r="F26" s="15">
        <f t="shared" si="6"/>
        <v>84</v>
      </c>
      <c r="G26" s="193">
        <f>'[2]04'!H28</f>
        <v>34</v>
      </c>
      <c r="H26" s="194">
        <f>'[2]04'!I28</f>
        <v>0</v>
      </c>
      <c r="I26" s="194">
        <f>'[2]04'!J28</f>
        <v>0</v>
      </c>
      <c r="J26" s="194">
        <f>'[2]04'!K28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193">
        <f>'[2]04'!B29</f>
        <v>84</v>
      </c>
      <c r="C27" s="194">
        <f>'[2]04'!C29</f>
        <v>0</v>
      </c>
      <c r="D27" s="194">
        <f>'[2]04'!D29</f>
        <v>0</v>
      </c>
      <c r="E27" s="194">
        <f>'[2]04'!E29</f>
        <v>0</v>
      </c>
      <c r="F27" s="15">
        <f t="shared" si="6"/>
        <v>84</v>
      </c>
      <c r="G27" s="193">
        <f>'[2]04'!H29</f>
        <v>34</v>
      </c>
      <c r="H27" s="194">
        <f>'[2]04'!I29</f>
        <v>0</v>
      </c>
      <c r="I27" s="194">
        <f>'[2]04'!J29</f>
        <v>0</v>
      </c>
      <c r="J27" s="194">
        <f>'[2]04'!K29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193">
        <f>'[2]04'!B30</f>
        <v>84</v>
      </c>
      <c r="C28" s="194">
        <f>'[2]04'!C30</f>
        <v>0</v>
      </c>
      <c r="D28" s="194">
        <f>'[2]04'!D30</f>
        <v>0</v>
      </c>
      <c r="E28" s="194">
        <f>'[2]04'!E30</f>
        <v>0</v>
      </c>
      <c r="F28" s="15">
        <f t="shared" si="6"/>
        <v>84</v>
      </c>
      <c r="G28" s="193">
        <f>'[2]04'!H30</f>
        <v>34</v>
      </c>
      <c r="H28" s="194">
        <f>'[2]04'!I30</f>
        <v>0</v>
      </c>
      <c r="I28" s="194">
        <f>'[2]04'!J30</f>
        <v>0</v>
      </c>
      <c r="J28" s="194">
        <f>'[2]04'!K30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193">
        <f>'[2]04'!B31</f>
        <v>84</v>
      </c>
      <c r="C29" s="194">
        <f>'[2]04'!C31</f>
        <v>0</v>
      </c>
      <c r="D29" s="194">
        <f>'[2]04'!D31</f>
        <v>0</v>
      </c>
      <c r="E29" s="194">
        <f>'[2]04'!E31</f>
        <v>0</v>
      </c>
      <c r="F29" s="15">
        <f t="shared" si="6"/>
        <v>84</v>
      </c>
      <c r="G29" s="193">
        <f>'[2]04'!H31</f>
        <v>34</v>
      </c>
      <c r="H29" s="194">
        <f>'[2]04'!I31</f>
        <v>0</v>
      </c>
      <c r="I29" s="194">
        <f>'[2]04'!J31</f>
        <v>0</v>
      </c>
      <c r="J29" s="194">
        <f>'[2]04'!K31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193">
        <f>'[2]04'!B32</f>
        <v>84</v>
      </c>
      <c r="C30" s="194">
        <f>'[2]04'!C32</f>
        <v>0</v>
      </c>
      <c r="D30" s="194">
        <f>'[2]04'!D32</f>
        <v>0</v>
      </c>
      <c r="E30" s="194">
        <f>'[2]04'!E32</f>
        <v>0</v>
      </c>
      <c r="F30" s="15">
        <f t="shared" si="6"/>
        <v>84</v>
      </c>
      <c r="G30" s="193">
        <f>'[2]04'!H32</f>
        <v>34</v>
      </c>
      <c r="H30" s="194">
        <f>'[2]04'!I32</f>
        <v>0</v>
      </c>
      <c r="I30" s="194">
        <f>'[2]04'!J32</f>
        <v>0</v>
      </c>
      <c r="J30" s="194">
        <f>'[2]04'!K32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193">
        <f>'[2]04'!B33</f>
        <v>84</v>
      </c>
      <c r="C31" s="194">
        <f>'[2]04'!C33</f>
        <v>0</v>
      </c>
      <c r="D31" s="194">
        <f>'[2]04'!D33</f>
        <v>0</v>
      </c>
      <c r="E31" s="194">
        <f>'[2]04'!E33</f>
        <v>0</v>
      </c>
      <c r="F31" s="15">
        <f t="shared" si="6"/>
        <v>84</v>
      </c>
      <c r="G31" s="193">
        <f>'[2]04'!H33</f>
        <v>34</v>
      </c>
      <c r="H31" s="194">
        <f>'[2]04'!I33</f>
        <v>0</v>
      </c>
      <c r="I31" s="194">
        <f>'[2]04'!J33</f>
        <v>0</v>
      </c>
      <c r="J31" s="194">
        <f>'[2]04'!K33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93">
        <f>'[2]04'!B34</f>
        <v>84</v>
      </c>
      <c r="C32" s="194">
        <f>'[2]04'!C34</f>
        <v>0</v>
      </c>
      <c r="D32" s="194">
        <f>'[2]04'!D34</f>
        <v>0</v>
      </c>
      <c r="E32" s="194">
        <f>'[2]04'!E34</f>
        <v>0</v>
      </c>
      <c r="F32" s="15">
        <f t="shared" si="6"/>
        <v>84</v>
      </c>
      <c r="G32" s="193">
        <f>'[2]04'!H34</f>
        <v>34</v>
      </c>
      <c r="H32" s="194">
        <f>'[2]04'!I34</f>
        <v>0</v>
      </c>
      <c r="I32" s="194">
        <f>'[2]04'!J34</f>
        <v>0</v>
      </c>
      <c r="J32" s="194">
        <f>'[2]04'!K34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93">
        <f>'[2]04'!B35</f>
        <v>84</v>
      </c>
      <c r="C33" s="194">
        <f>'[2]04'!C35</f>
        <v>0</v>
      </c>
      <c r="D33" s="194">
        <f>'[2]04'!D35</f>
        <v>0</v>
      </c>
      <c r="E33" s="194">
        <f>'[2]04'!E35</f>
        <v>0</v>
      </c>
      <c r="F33" s="15">
        <f t="shared" si="6"/>
        <v>84</v>
      </c>
      <c r="G33" s="193">
        <f>'[2]04'!H35</f>
        <v>34</v>
      </c>
      <c r="H33" s="194">
        <f>'[2]04'!I35</f>
        <v>0</v>
      </c>
      <c r="I33" s="194">
        <f>'[2]04'!J35</f>
        <v>0</v>
      </c>
      <c r="J33" s="194">
        <f>'[2]04'!K35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93">
        <f>'[2]04'!B36</f>
        <v>84</v>
      </c>
      <c r="C34" s="194">
        <f>'[2]04'!C36</f>
        <v>0</v>
      </c>
      <c r="D34" s="194">
        <f>'[2]04'!D36</f>
        <v>0</v>
      </c>
      <c r="E34" s="194">
        <f>'[2]04'!E36</f>
        <v>0</v>
      </c>
      <c r="F34" s="15">
        <f t="shared" si="6"/>
        <v>84</v>
      </c>
      <c r="G34" s="193">
        <f>'[2]04'!H36</f>
        <v>34</v>
      </c>
      <c r="H34" s="194">
        <f>'[2]04'!I36</f>
        <v>0</v>
      </c>
      <c r="I34" s="194">
        <f>'[2]04'!J36</f>
        <v>0</v>
      </c>
      <c r="J34" s="194">
        <f>'[2]04'!K36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93">
        <f>'[2]04'!B37</f>
        <v>84</v>
      </c>
      <c r="C35" s="194">
        <f>'[2]04'!C37</f>
        <v>0</v>
      </c>
      <c r="D35" s="194">
        <f>'[2]04'!D37</f>
        <v>0</v>
      </c>
      <c r="E35" s="194">
        <f>'[2]04'!E37</f>
        <v>0</v>
      </c>
      <c r="F35" s="15">
        <f t="shared" si="6"/>
        <v>84</v>
      </c>
      <c r="G35" s="193">
        <f>'[2]04'!H37</f>
        <v>34</v>
      </c>
      <c r="H35" s="194">
        <f>'[2]04'!I37</f>
        <v>0</v>
      </c>
      <c r="I35" s="194">
        <f>'[2]04'!J37</f>
        <v>0</v>
      </c>
      <c r="J35" s="194">
        <f>'[2]04'!K37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93">
        <f>'[2]04'!B38</f>
        <v>84</v>
      </c>
      <c r="C36" s="194">
        <f>'[2]04'!C38</f>
        <v>0</v>
      </c>
      <c r="D36" s="194">
        <f>'[2]04'!D38</f>
        <v>0</v>
      </c>
      <c r="E36" s="194">
        <f>'[2]04'!E38</f>
        <v>0</v>
      </c>
      <c r="F36" s="15">
        <f t="shared" si="6"/>
        <v>84</v>
      </c>
      <c r="G36" s="193">
        <f>'[2]04'!H38</f>
        <v>34</v>
      </c>
      <c r="H36" s="194">
        <f>'[2]04'!I38</f>
        <v>0</v>
      </c>
      <c r="I36" s="194">
        <f>'[2]04'!J38</f>
        <v>0</v>
      </c>
      <c r="J36" s="194">
        <f>'[2]04'!K38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3">
        <f>'[2]04'!B39</f>
        <v>84</v>
      </c>
      <c r="C37" s="194">
        <f>'[2]04'!C39</f>
        <v>0</v>
      </c>
      <c r="D37" s="194">
        <f>'[2]04'!D39</f>
        <v>0</v>
      </c>
      <c r="E37" s="194">
        <f>'[2]04'!E39</f>
        <v>0</v>
      </c>
      <c r="F37" s="15">
        <f t="shared" si="6"/>
        <v>84</v>
      </c>
      <c r="G37" s="193">
        <f>'[2]04'!H39</f>
        <v>34</v>
      </c>
      <c r="H37" s="194">
        <f>'[2]04'!I39</f>
        <v>0</v>
      </c>
      <c r="I37" s="194">
        <f>'[2]04'!J39</f>
        <v>0</v>
      </c>
      <c r="J37" s="194">
        <f>'[2]04'!K39</f>
        <v>0</v>
      </c>
      <c r="K37" s="15">
        <f t="shared" si="3"/>
        <v>34</v>
      </c>
      <c r="L37" s="18">
        <f>frq!C37</f>
        <v>1</v>
      </c>
      <c r="M37" s="125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3">
        <f>'[2]04'!B40</f>
        <v>84</v>
      </c>
      <c r="C38" s="194">
        <f>'[2]04'!C40</f>
        <v>0</v>
      </c>
      <c r="D38" s="194">
        <f>'[2]04'!D40</f>
        <v>0</v>
      </c>
      <c r="E38" s="194">
        <f>'[2]04'!E40</f>
        <v>0</v>
      </c>
      <c r="F38" s="15">
        <f t="shared" si="6"/>
        <v>84</v>
      </c>
      <c r="G38" s="193">
        <f>'[2]04'!H40</f>
        <v>34</v>
      </c>
      <c r="H38" s="194">
        <f>'[2]04'!I40</f>
        <v>0</v>
      </c>
      <c r="I38" s="194">
        <f>'[2]04'!J40</f>
        <v>0</v>
      </c>
      <c r="J38" s="194">
        <f>'[2]04'!K40</f>
        <v>0</v>
      </c>
      <c r="K38" s="15">
        <f t="shared" si="3"/>
        <v>34</v>
      </c>
      <c r="L38" s="18">
        <f>frq!C38</f>
        <v>1</v>
      </c>
      <c r="M38" s="125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3">
        <f>'[2]04'!B41</f>
        <v>84</v>
      </c>
      <c r="C39" s="194">
        <f>'[2]04'!C41</f>
        <v>0</v>
      </c>
      <c r="D39" s="194">
        <f>'[2]04'!D41</f>
        <v>0</v>
      </c>
      <c r="E39" s="194">
        <f>'[2]04'!E41</f>
        <v>0</v>
      </c>
      <c r="F39" s="15">
        <f t="shared" si="6"/>
        <v>84</v>
      </c>
      <c r="G39" s="193">
        <f>'[2]04'!H41</f>
        <v>34</v>
      </c>
      <c r="H39" s="194">
        <f>'[2]04'!I41</f>
        <v>0</v>
      </c>
      <c r="I39" s="194">
        <f>'[2]04'!J41</f>
        <v>0</v>
      </c>
      <c r="J39" s="194">
        <f>'[2]04'!K41</f>
        <v>0</v>
      </c>
      <c r="K39" s="15">
        <f t="shared" si="3"/>
        <v>34</v>
      </c>
      <c r="L39" s="18">
        <f>frq!C39</f>
        <v>1</v>
      </c>
      <c r="M39" s="125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93">
        <f>'[2]04'!B42</f>
        <v>84</v>
      </c>
      <c r="C40" s="194">
        <f>'[2]04'!C42</f>
        <v>0</v>
      </c>
      <c r="D40" s="194">
        <f>'[2]04'!D42</f>
        <v>0</v>
      </c>
      <c r="E40" s="194">
        <f>'[2]04'!E42</f>
        <v>0</v>
      </c>
      <c r="F40" s="15">
        <f t="shared" si="6"/>
        <v>84</v>
      </c>
      <c r="G40" s="193">
        <f>'[2]04'!H42</f>
        <v>34</v>
      </c>
      <c r="H40" s="194">
        <f>'[2]04'!I42</f>
        <v>0</v>
      </c>
      <c r="I40" s="194">
        <f>'[2]04'!J42</f>
        <v>0</v>
      </c>
      <c r="J40" s="194">
        <f>'[2]04'!K42</f>
        <v>0</v>
      </c>
      <c r="K40" s="15">
        <f t="shared" si="3"/>
        <v>34</v>
      </c>
      <c r="L40" s="18">
        <f>frq!C40</f>
        <v>1</v>
      </c>
      <c r="M40" s="125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93">
        <f>'[2]04'!B43</f>
        <v>84</v>
      </c>
      <c r="C41" s="194">
        <f>'[2]04'!C43</f>
        <v>0</v>
      </c>
      <c r="D41" s="194">
        <f>'[2]04'!D43</f>
        <v>0</v>
      </c>
      <c r="E41" s="194">
        <f>'[2]04'!E43</f>
        <v>0</v>
      </c>
      <c r="F41" s="15">
        <f t="shared" si="6"/>
        <v>84</v>
      </c>
      <c r="G41" s="193">
        <f>'[2]04'!H43</f>
        <v>33</v>
      </c>
      <c r="H41" s="194">
        <f>'[2]04'!I43</f>
        <v>0</v>
      </c>
      <c r="I41" s="194">
        <f>'[2]04'!J43</f>
        <v>0</v>
      </c>
      <c r="J41" s="194">
        <f>'[2]04'!K43</f>
        <v>0</v>
      </c>
      <c r="K41" s="15">
        <f t="shared" si="3"/>
        <v>33</v>
      </c>
      <c r="L41" s="18">
        <f>frq!C41</f>
        <v>1</v>
      </c>
      <c r="M41" s="125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</row>
    <row r="42" spans="1:18">
      <c r="A42" s="8" t="s">
        <v>84</v>
      </c>
      <c r="B42" s="193">
        <f>'[2]04'!B44</f>
        <v>84</v>
      </c>
      <c r="C42" s="194">
        <f>'[2]04'!C44</f>
        <v>0</v>
      </c>
      <c r="D42" s="194">
        <f>'[2]04'!D44</f>
        <v>0</v>
      </c>
      <c r="E42" s="194">
        <f>'[2]04'!E44</f>
        <v>0</v>
      </c>
      <c r="F42" s="15">
        <f t="shared" si="6"/>
        <v>84</v>
      </c>
      <c r="G42" s="193">
        <f>'[2]04'!H44</f>
        <v>33</v>
      </c>
      <c r="H42" s="194">
        <f>'[2]04'!I44</f>
        <v>0</v>
      </c>
      <c r="I42" s="194">
        <f>'[2]04'!J44</f>
        <v>0</v>
      </c>
      <c r="J42" s="194">
        <f>'[2]04'!K44</f>
        <v>0</v>
      </c>
      <c r="K42" s="15">
        <f t="shared" si="3"/>
        <v>33</v>
      </c>
      <c r="L42" s="18">
        <f>frq!C42</f>
        <v>1</v>
      </c>
      <c r="M42" s="125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</row>
    <row r="43" spans="1:18">
      <c r="A43" s="8" t="s">
        <v>85</v>
      </c>
      <c r="B43" s="193">
        <f>'[2]04'!B45</f>
        <v>84</v>
      </c>
      <c r="C43" s="194">
        <f>'[2]04'!C45</f>
        <v>0</v>
      </c>
      <c r="D43" s="194">
        <f>'[2]04'!D45</f>
        <v>0</v>
      </c>
      <c r="E43" s="194">
        <f>'[2]04'!E45</f>
        <v>0</v>
      </c>
      <c r="F43" s="15">
        <f t="shared" si="6"/>
        <v>84</v>
      </c>
      <c r="G43" s="193">
        <f>'[2]04'!H45</f>
        <v>33</v>
      </c>
      <c r="H43" s="194">
        <f>'[2]04'!I45</f>
        <v>0</v>
      </c>
      <c r="I43" s="194">
        <f>'[2]04'!J45</f>
        <v>0</v>
      </c>
      <c r="J43" s="194">
        <f>'[2]04'!K45</f>
        <v>0</v>
      </c>
      <c r="K43" s="15">
        <f t="shared" si="3"/>
        <v>33</v>
      </c>
      <c r="L43" s="18">
        <f>frq!C43</f>
        <v>1</v>
      </c>
      <c r="M43" s="125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193">
        <f>'[2]04'!B46</f>
        <v>84</v>
      </c>
      <c r="C44" s="194">
        <f>'[2]04'!C46</f>
        <v>0</v>
      </c>
      <c r="D44" s="194">
        <f>'[2]04'!D46</f>
        <v>0</v>
      </c>
      <c r="E44" s="194">
        <f>'[2]04'!E46</f>
        <v>0</v>
      </c>
      <c r="F44" s="15">
        <f t="shared" si="6"/>
        <v>84</v>
      </c>
      <c r="G44" s="193">
        <f>'[2]04'!H46</f>
        <v>33</v>
      </c>
      <c r="H44" s="194">
        <f>'[2]04'!I46</f>
        <v>0</v>
      </c>
      <c r="I44" s="194">
        <f>'[2]04'!J46</f>
        <v>0</v>
      </c>
      <c r="J44" s="194">
        <f>'[2]04'!K46</f>
        <v>0</v>
      </c>
      <c r="K44" s="15">
        <f t="shared" si="3"/>
        <v>33</v>
      </c>
      <c r="L44" s="18">
        <f>frq!C44</f>
        <v>1</v>
      </c>
      <c r="M44" s="125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193">
        <f>'[2]04'!B47</f>
        <v>84</v>
      </c>
      <c r="C45" s="194">
        <f>'[2]04'!C47</f>
        <v>0</v>
      </c>
      <c r="D45" s="194">
        <f>'[2]04'!D47</f>
        <v>0</v>
      </c>
      <c r="E45" s="194">
        <f>'[2]04'!E47</f>
        <v>0</v>
      </c>
      <c r="F45" s="15">
        <f t="shared" si="6"/>
        <v>84</v>
      </c>
      <c r="G45" s="193">
        <f>'[2]04'!H47</f>
        <v>33</v>
      </c>
      <c r="H45" s="194">
        <f>'[2]04'!I47</f>
        <v>0</v>
      </c>
      <c r="I45" s="194">
        <f>'[2]04'!J47</f>
        <v>0</v>
      </c>
      <c r="J45" s="194">
        <f>'[2]04'!K47</f>
        <v>0</v>
      </c>
      <c r="K45" s="15">
        <f t="shared" si="3"/>
        <v>33</v>
      </c>
      <c r="L45" s="18">
        <f>frq!C45</f>
        <v>1</v>
      </c>
      <c r="M45" s="125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193">
        <f>'[2]04'!B48</f>
        <v>84</v>
      </c>
      <c r="C46" s="194">
        <f>'[2]04'!C48</f>
        <v>0</v>
      </c>
      <c r="D46" s="194">
        <f>'[2]04'!D48</f>
        <v>0</v>
      </c>
      <c r="E46" s="194">
        <f>'[2]04'!E48</f>
        <v>0</v>
      </c>
      <c r="F46" s="15">
        <f t="shared" si="6"/>
        <v>84</v>
      </c>
      <c r="G46" s="193">
        <f>'[2]04'!H48</f>
        <v>33</v>
      </c>
      <c r="H46" s="194">
        <f>'[2]04'!I48</f>
        <v>0</v>
      </c>
      <c r="I46" s="194">
        <f>'[2]04'!J48</f>
        <v>0</v>
      </c>
      <c r="J46" s="194">
        <f>'[2]04'!K48</f>
        <v>0</v>
      </c>
      <c r="K46" s="15">
        <f t="shared" si="3"/>
        <v>33</v>
      </c>
      <c r="L46" s="18">
        <f>frq!C46</f>
        <v>1</v>
      </c>
      <c r="M46" s="125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193">
        <f>'[2]04'!B49</f>
        <v>84</v>
      </c>
      <c r="C47" s="194">
        <f>'[2]04'!C49</f>
        <v>0</v>
      </c>
      <c r="D47" s="194">
        <f>'[2]04'!D49</f>
        <v>0</v>
      </c>
      <c r="E47" s="194">
        <f>'[2]04'!E49</f>
        <v>0</v>
      </c>
      <c r="F47" s="15">
        <f t="shared" si="6"/>
        <v>84</v>
      </c>
      <c r="G47" s="193">
        <f>'[2]04'!H49</f>
        <v>33</v>
      </c>
      <c r="H47" s="194">
        <f>'[2]04'!I49</f>
        <v>0</v>
      </c>
      <c r="I47" s="194">
        <f>'[2]04'!J49</f>
        <v>0</v>
      </c>
      <c r="J47" s="194">
        <f>'[2]04'!K49</f>
        <v>0</v>
      </c>
      <c r="K47" s="15">
        <f t="shared" si="3"/>
        <v>33</v>
      </c>
      <c r="L47" s="18">
        <f>frq!C47</f>
        <v>1</v>
      </c>
      <c r="M47" s="125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193">
        <f>'[2]04'!B50</f>
        <v>84</v>
      </c>
      <c r="C48" s="194">
        <f>'[2]04'!C50</f>
        <v>0</v>
      </c>
      <c r="D48" s="194">
        <f>'[2]04'!D50</f>
        <v>0</v>
      </c>
      <c r="E48" s="194">
        <f>'[2]04'!E50</f>
        <v>0</v>
      </c>
      <c r="F48" s="15">
        <f t="shared" si="6"/>
        <v>84</v>
      </c>
      <c r="G48" s="193">
        <f>'[2]04'!H50</f>
        <v>33</v>
      </c>
      <c r="H48" s="194">
        <f>'[2]04'!I50</f>
        <v>0</v>
      </c>
      <c r="I48" s="194">
        <f>'[2]04'!J50</f>
        <v>0</v>
      </c>
      <c r="J48" s="194">
        <f>'[2]04'!K50</f>
        <v>0</v>
      </c>
      <c r="K48" s="15">
        <f t="shared" si="3"/>
        <v>33</v>
      </c>
      <c r="L48" s="18">
        <f>frq!C48</f>
        <v>1</v>
      </c>
      <c r="M48" s="125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93">
        <f>'[2]04'!B51</f>
        <v>84</v>
      </c>
      <c r="C49" s="194">
        <f>'[2]04'!C51</f>
        <v>0</v>
      </c>
      <c r="D49" s="194">
        <f>'[2]04'!D51</f>
        <v>0</v>
      </c>
      <c r="E49" s="194">
        <f>'[2]04'!E51</f>
        <v>0</v>
      </c>
      <c r="F49" s="15">
        <f t="shared" si="6"/>
        <v>84</v>
      </c>
      <c r="G49" s="193">
        <f>'[2]04'!H51</f>
        <v>33</v>
      </c>
      <c r="H49" s="194">
        <f>'[2]04'!I51</f>
        <v>0</v>
      </c>
      <c r="I49" s="194">
        <f>'[2]04'!J51</f>
        <v>0</v>
      </c>
      <c r="J49" s="194">
        <f>'[2]04'!K51</f>
        <v>0</v>
      </c>
      <c r="K49" s="15">
        <f t="shared" si="3"/>
        <v>33</v>
      </c>
      <c r="L49" s="18">
        <f>frq!C49</f>
        <v>1</v>
      </c>
      <c r="M49" s="125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93">
        <f>'[2]04'!B52</f>
        <v>84</v>
      </c>
      <c r="C50" s="194">
        <f>'[2]04'!C52</f>
        <v>0</v>
      </c>
      <c r="D50" s="194">
        <f>'[2]04'!D52</f>
        <v>0</v>
      </c>
      <c r="E50" s="194">
        <f>'[2]04'!E52</f>
        <v>0</v>
      </c>
      <c r="F50" s="15">
        <f t="shared" si="6"/>
        <v>84</v>
      </c>
      <c r="G50" s="193">
        <f>'[2]04'!H52</f>
        <v>33</v>
      </c>
      <c r="H50" s="194">
        <f>'[2]04'!I52</f>
        <v>0</v>
      </c>
      <c r="I50" s="194">
        <f>'[2]04'!J52</f>
        <v>0</v>
      </c>
      <c r="J50" s="194">
        <f>'[2]04'!K52</f>
        <v>0</v>
      </c>
      <c r="K50" s="15">
        <f t="shared" si="3"/>
        <v>33</v>
      </c>
      <c r="L50" s="18">
        <f>frq!C50</f>
        <v>1</v>
      </c>
      <c r="M50" s="125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3">
        <f>'[2]04'!B53</f>
        <v>84</v>
      </c>
      <c r="C51" s="194">
        <f>'[2]04'!C53</f>
        <v>0</v>
      </c>
      <c r="D51" s="194">
        <f>'[2]04'!D53</f>
        <v>0</v>
      </c>
      <c r="E51" s="194">
        <f>'[2]04'!E53</f>
        <v>0</v>
      </c>
      <c r="F51" s="15">
        <f t="shared" si="6"/>
        <v>84</v>
      </c>
      <c r="G51" s="193">
        <f>'[2]04'!H53</f>
        <v>33</v>
      </c>
      <c r="H51" s="194">
        <f>'[2]04'!I53</f>
        <v>0</v>
      </c>
      <c r="I51" s="194">
        <f>'[2]04'!J53</f>
        <v>0</v>
      </c>
      <c r="J51" s="194">
        <f>'[2]04'!K53</f>
        <v>0</v>
      </c>
      <c r="K51" s="15">
        <f t="shared" si="3"/>
        <v>33</v>
      </c>
      <c r="L51" s="18">
        <f>frq!C51</f>
        <v>1</v>
      </c>
      <c r="M51" s="125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3">
        <f>'[2]04'!B54</f>
        <v>84</v>
      </c>
      <c r="C52" s="194">
        <f>'[2]04'!C54</f>
        <v>0</v>
      </c>
      <c r="D52" s="194">
        <f>'[2]04'!D54</f>
        <v>0</v>
      </c>
      <c r="E52" s="194">
        <f>'[2]04'!E54</f>
        <v>0</v>
      </c>
      <c r="F52" s="15">
        <f t="shared" si="6"/>
        <v>84</v>
      </c>
      <c r="G52" s="193">
        <f>'[2]04'!H54</f>
        <v>33</v>
      </c>
      <c r="H52" s="194">
        <f>'[2]04'!I54</f>
        <v>0</v>
      </c>
      <c r="I52" s="194">
        <f>'[2]04'!J54</f>
        <v>0</v>
      </c>
      <c r="J52" s="194">
        <f>'[2]04'!K54</f>
        <v>0</v>
      </c>
      <c r="K52" s="15">
        <f t="shared" si="3"/>
        <v>33</v>
      </c>
      <c r="L52" s="18">
        <f>frq!C52</f>
        <v>1</v>
      </c>
      <c r="M52" s="125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3">
        <f>'[2]04'!B55</f>
        <v>84</v>
      </c>
      <c r="C53" s="194">
        <f>'[2]04'!C55</f>
        <v>0</v>
      </c>
      <c r="D53" s="194">
        <f>'[2]04'!D55</f>
        <v>0</v>
      </c>
      <c r="E53" s="194">
        <f>'[2]04'!E55</f>
        <v>0</v>
      </c>
      <c r="F53" s="15">
        <f t="shared" si="6"/>
        <v>84</v>
      </c>
      <c r="G53" s="193">
        <f>'[2]04'!H55</f>
        <v>33</v>
      </c>
      <c r="H53" s="194">
        <f>'[2]04'!I55</f>
        <v>0</v>
      </c>
      <c r="I53" s="194">
        <f>'[2]04'!J55</f>
        <v>0</v>
      </c>
      <c r="J53" s="194">
        <f>'[2]04'!K55</f>
        <v>0</v>
      </c>
      <c r="K53" s="15">
        <f t="shared" si="3"/>
        <v>33</v>
      </c>
      <c r="L53" s="18">
        <f>frq!C53</f>
        <v>1</v>
      </c>
      <c r="M53" s="125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3">
        <f>'[2]04'!B56</f>
        <v>84</v>
      </c>
      <c r="C54" s="194">
        <f>'[2]04'!C56</f>
        <v>0</v>
      </c>
      <c r="D54" s="194">
        <f>'[2]04'!D56</f>
        <v>0</v>
      </c>
      <c r="E54" s="194">
        <f>'[2]04'!E56</f>
        <v>0</v>
      </c>
      <c r="F54" s="15">
        <f t="shared" si="6"/>
        <v>84</v>
      </c>
      <c r="G54" s="193">
        <f>'[2]04'!H56</f>
        <v>33</v>
      </c>
      <c r="H54" s="194">
        <f>'[2]04'!I56</f>
        <v>0</v>
      </c>
      <c r="I54" s="194">
        <f>'[2]04'!J56</f>
        <v>0</v>
      </c>
      <c r="J54" s="194">
        <f>'[2]04'!K56</f>
        <v>0</v>
      </c>
      <c r="K54" s="15">
        <f t="shared" si="3"/>
        <v>33</v>
      </c>
      <c r="L54" s="18">
        <f>frq!C54</f>
        <v>1</v>
      </c>
      <c r="M54" s="125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3">
        <f>'[2]04'!B57</f>
        <v>84</v>
      </c>
      <c r="C55" s="194">
        <f>'[2]04'!C57</f>
        <v>0</v>
      </c>
      <c r="D55" s="194">
        <f>'[2]04'!D57</f>
        <v>0</v>
      </c>
      <c r="E55" s="194">
        <f>'[2]04'!E57</f>
        <v>0</v>
      </c>
      <c r="F55" s="15">
        <f t="shared" si="6"/>
        <v>84</v>
      </c>
      <c r="G55" s="193">
        <f>'[2]04'!H57</f>
        <v>33</v>
      </c>
      <c r="H55" s="194">
        <f>'[2]04'!I57</f>
        <v>0</v>
      </c>
      <c r="I55" s="194">
        <f>'[2]04'!J57</f>
        <v>0</v>
      </c>
      <c r="J55" s="194">
        <f>'[2]04'!K57</f>
        <v>0</v>
      </c>
      <c r="K55" s="15">
        <f t="shared" si="3"/>
        <v>33</v>
      </c>
      <c r="L55" s="18">
        <f>frq!C55</f>
        <v>1</v>
      </c>
      <c r="M55" s="125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3">
        <f>'[2]04'!B58</f>
        <v>84</v>
      </c>
      <c r="C56" s="194">
        <f>'[2]04'!C58</f>
        <v>0</v>
      </c>
      <c r="D56" s="194">
        <f>'[2]04'!D58</f>
        <v>0</v>
      </c>
      <c r="E56" s="194">
        <f>'[2]04'!E58</f>
        <v>0</v>
      </c>
      <c r="F56" s="15">
        <f t="shared" si="6"/>
        <v>84</v>
      </c>
      <c r="G56" s="193">
        <f>'[2]04'!H58</f>
        <v>33</v>
      </c>
      <c r="H56" s="194">
        <f>'[2]04'!I58</f>
        <v>0</v>
      </c>
      <c r="I56" s="194">
        <f>'[2]04'!J58</f>
        <v>0</v>
      </c>
      <c r="J56" s="194">
        <f>'[2]04'!K58</f>
        <v>0</v>
      </c>
      <c r="K56" s="15">
        <f t="shared" si="3"/>
        <v>33</v>
      </c>
      <c r="L56" s="18">
        <f>frq!C56</f>
        <v>1</v>
      </c>
      <c r="M56" s="125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3">
        <f>'[2]04'!B59</f>
        <v>84</v>
      </c>
      <c r="C57" s="194">
        <f>'[2]04'!C59</f>
        <v>0</v>
      </c>
      <c r="D57" s="194">
        <f>'[2]04'!D59</f>
        <v>0</v>
      </c>
      <c r="E57" s="194">
        <f>'[2]04'!E59</f>
        <v>0</v>
      </c>
      <c r="F57" s="15">
        <f t="shared" si="6"/>
        <v>84</v>
      </c>
      <c r="G57" s="193">
        <f>'[2]04'!H59</f>
        <v>33</v>
      </c>
      <c r="H57" s="194">
        <f>'[2]04'!I59</f>
        <v>0</v>
      </c>
      <c r="I57" s="194">
        <f>'[2]04'!J59</f>
        <v>0</v>
      </c>
      <c r="J57" s="194">
        <f>'[2]04'!K59</f>
        <v>0</v>
      </c>
      <c r="K57" s="15">
        <f t="shared" si="3"/>
        <v>33</v>
      </c>
      <c r="L57" s="18">
        <f>frq!C57</f>
        <v>1</v>
      </c>
      <c r="M57" s="125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3">
        <f>'[2]04'!B60</f>
        <v>84</v>
      </c>
      <c r="C58" s="194">
        <f>'[2]04'!C60</f>
        <v>0</v>
      </c>
      <c r="D58" s="194">
        <f>'[2]04'!D60</f>
        <v>0</v>
      </c>
      <c r="E58" s="194">
        <f>'[2]04'!E60</f>
        <v>0</v>
      </c>
      <c r="F58" s="15">
        <f t="shared" si="6"/>
        <v>84</v>
      </c>
      <c r="G58" s="193">
        <f>'[2]04'!H60</f>
        <v>33</v>
      </c>
      <c r="H58" s="194">
        <f>'[2]04'!I60</f>
        <v>0</v>
      </c>
      <c r="I58" s="194">
        <f>'[2]04'!J60</f>
        <v>0</v>
      </c>
      <c r="J58" s="194">
        <f>'[2]04'!K60</f>
        <v>0</v>
      </c>
      <c r="K58" s="15">
        <f t="shared" si="3"/>
        <v>33</v>
      </c>
      <c r="L58" s="18">
        <f>frq!C58</f>
        <v>1</v>
      </c>
      <c r="M58" s="125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3">
        <f>'[2]04'!B61</f>
        <v>84</v>
      </c>
      <c r="C59" s="194">
        <f>'[2]04'!C61</f>
        <v>0</v>
      </c>
      <c r="D59" s="194">
        <f>'[2]04'!D61</f>
        <v>0</v>
      </c>
      <c r="E59" s="194">
        <f>'[2]04'!E61</f>
        <v>0</v>
      </c>
      <c r="F59" s="15">
        <f t="shared" si="6"/>
        <v>84</v>
      </c>
      <c r="G59" s="193">
        <f>'[2]04'!H61</f>
        <v>33</v>
      </c>
      <c r="H59" s="194">
        <f>'[2]04'!I61</f>
        <v>0</v>
      </c>
      <c r="I59" s="194">
        <f>'[2]04'!J61</f>
        <v>0</v>
      </c>
      <c r="J59" s="194">
        <f>'[2]04'!K61</f>
        <v>0</v>
      </c>
      <c r="K59" s="15">
        <f t="shared" si="3"/>
        <v>33</v>
      </c>
      <c r="L59" s="18">
        <f>frq!C59</f>
        <v>1</v>
      </c>
      <c r="M59" s="125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3">
        <f>'[2]04'!B62</f>
        <v>84</v>
      </c>
      <c r="C60" s="194">
        <f>'[2]04'!C62</f>
        <v>0</v>
      </c>
      <c r="D60" s="194">
        <f>'[2]04'!D62</f>
        <v>0</v>
      </c>
      <c r="E60" s="194">
        <f>'[2]04'!E62</f>
        <v>0</v>
      </c>
      <c r="F60" s="15">
        <f t="shared" si="6"/>
        <v>84</v>
      </c>
      <c r="G60" s="193">
        <f>'[2]04'!H62</f>
        <v>33</v>
      </c>
      <c r="H60" s="194">
        <f>'[2]04'!I62</f>
        <v>0</v>
      </c>
      <c r="I60" s="194">
        <f>'[2]04'!J62</f>
        <v>0</v>
      </c>
      <c r="J60" s="194">
        <f>'[2]04'!K62</f>
        <v>0</v>
      </c>
      <c r="K60" s="15">
        <f t="shared" si="3"/>
        <v>33</v>
      </c>
      <c r="L60" s="18">
        <f>frq!C60</f>
        <v>1</v>
      </c>
      <c r="M60" s="125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3">
        <f>'[2]04'!B63</f>
        <v>84</v>
      </c>
      <c r="C61" s="194">
        <f>'[2]04'!C63</f>
        <v>0</v>
      </c>
      <c r="D61" s="194">
        <f>'[2]04'!D63</f>
        <v>0</v>
      </c>
      <c r="E61" s="194">
        <f>'[2]04'!E63</f>
        <v>0</v>
      </c>
      <c r="F61" s="15">
        <f t="shared" si="6"/>
        <v>84</v>
      </c>
      <c r="G61" s="193">
        <f>'[2]04'!H63</f>
        <v>33</v>
      </c>
      <c r="H61" s="194">
        <f>'[2]04'!I63</f>
        <v>0</v>
      </c>
      <c r="I61" s="194">
        <f>'[2]04'!J63</f>
        <v>0</v>
      </c>
      <c r="J61" s="194">
        <f>'[2]04'!K63</f>
        <v>0</v>
      </c>
      <c r="K61" s="15">
        <f t="shared" si="3"/>
        <v>33</v>
      </c>
      <c r="L61" s="18">
        <f>frq!C61</f>
        <v>1</v>
      </c>
      <c r="M61" s="125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3">
        <f>'[2]04'!B64</f>
        <v>84</v>
      </c>
      <c r="C62" s="194">
        <f>'[2]04'!C64</f>
        <v>0</v>
      </c>
      <c r="D62" s="194">
        <f>'[2]04'!D64</f>
        <v>0</v>
      </c>
      <c r="E62" s="194">
        <f>'[2]04'!E64</f>
        <v>0</v>
      </c>
      <c r="F62" s="15">
        <f t="shared" si="6"/>
        <v>84</v>
      </c>
      <c r="G62" s="193">
        <f>'[2]04'!H64</f>
        <v>33</v>
      </c>
      <c r="H62" s="194">
        <f>'[2]04'!I64</f>
        <v>0</v>
      </c>
      <c r="I62" s="194">
        <f>'[2]04'!J64</f>
        <v>0</v>
      </c>
      <c r="J62" s="194">
        <f>'[2]04'!K64</f>
        <v>0</v>
      </c>
      <c r="K62" s="15">
        <f t="shared" si="3"/>
        <v>33</v>
      </c>
      <c r="L62" s="18">
        <f>frq!C62</f>
        <v>1</v>
      </c>
      <c r="M62" s="125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3">
        <f>'[2]04'!B65</f>
        <v>84</v>
      </c>
      <c r="C63" s="194">
        <f>'[2]04'!C65</f>
        <v>0</v>
      </c>
      <c r="D63" s="194">
        <f>'[2]04'!D65</f>
        <v>0</v>
      </c>
      <c r="E63" s="194">
        <f>'[2]04'!E65</f>
        <v>0</v>
      </c>
      <c r="F63" s="15">
        <f t="shared" si="6"/>
        <v>84</v>
      </c>
      <c r="G63" s="193">
        <f>'[2]04'!H65</f>
        <v>33</v>
      </c>
      <c r="H63" s="194">
        <f>'[2]04'!I65</f>
        <v>0</v>
      </c>
      <c r="I63" s="194">
        <f>'[2]04'!J65</f>
        <v>0</v>
      </c>
      <c r="J63" s="194">
        <f>'[2]04'!K65</f>
        <v>0</v>
      </c>
      <c r="K63" s="15">
        <f t="shared" si="3"/>
        <v>33</v>
      </c>
      <c r="L63" s="18">
        <f>frq!C63</f>
        <v>1</v>
      </c>
      <c r="M63" s="125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3">
        <f>'[2]04'!B66</f>
        <v>84</v>
      </c>
      <c r="C64" s="194">
        <f>'[2]04'!C66</f>
        <v>0</v>
      </c>
      <c r="D64" s="194">
        <f>'[2]04'!D66</f>
        <v>0</v>
      </c>
      <c r="E64" s="194">
        <f>'[2]04'!E66</f>
        <v>0</v>
      </c>
      <c r="F64" s="15">
        <f t="shared" si="6"/>
        <v>84</v>
      </c>
      <c r="G64" s="193">
        <f>'[2]04'!H66</f>
        <v>33</v>
      </c>
      <c r="H64" s="194">
        <f>'[2]04'!I66</f>
        <v>0</v>
      </c>
      <c r="I64" s="194">
        <f>'[2]04'!J66</f>
        <v>0</v>
      </c>
      <c r="J64" s="194">
        <f>'[2]04'!K66</f>
        <v>0</v>
      </c>
      <c r="K64" s="15">
        <f t="shared" si="3"/>
        <v>33</v>
      </c>
      <c r="L64" s="18">
        <f>frq!C64</f>
        <v>1</v>
      </c>
      <c r="M64" s="125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3">
        <f>'[2]04'!B67</f>
        <v>84</v>
      </c>
      <c r="C65" s="194">
        <f>'[2]04'!C67</f>
        <v>0</v>
      </c>
      <c r="D65" s="194">
        <f>'[2]04'!D67</f>
        <v>0</v>
      </c>
      <c r="E65" s="194">
        <f>'[2]04'!E67</f>
        <v>0</v>
      </c>
      <c r="F65" s="15">
        <f t="shared" si="6"/>
        <v>84</v>
      </c>
      <c r="G65" s="193">
        <f>'[2]04'!H67</f>
        <v>33</v>
      </c>
      <c r="H65" s="194">
        <f>'[2]04'!I67</f>
        <v>0</v>
      </c>
      <c r="I65" s="194">
        <f>'[2]04'!J67</f>
        <v>0</v>
      </c>
      <c r="J65" s="194">
        <f>'[2]04'!K67</f>
        <v>0</v>
      </c>
      <c r="K65" s="15">
        <f t="shared" si="3"/>
        <v>33</v>
      </c>
      <c r="L65" s="18">
        <f>frq!C65</f>
        <v>1</v>
      </c>
      <c r="M65" s="125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3">
        <f>'[2]04'!B68</f>
        <v>84</v>
      </c>
      <c r="C66" s="194">
        <f>'[2]04'!C68</f>
        <v>0</v>
      </c>
      <c r="D66" s="194">
        <f>'[2]04'!D68</f>
        <v>0</v>
      </c>
      <c r="E66" s="194">
        <f>'[2]04'!E68</f>
        <v>0</v>
      </c>
      <c r="F66" s="15">
        <f t="shared" si="6"/>
        <v>84</v>
      </c>
      <c r="G66" s="193">
        <f>'[2]04'!H68</f>
        <v>33</v>
      </c>
      <c r="H66" s="194">
        <f>'[2]04'!I68</f>
        <v>0</v>
      </c>
      <c r="I66" s="194">
        <f>'[2]04'!J68</f>
        <v>0</v>
      </c>
      <c r="J66" s="194">
        <f>'[2]04'!K68</f>
        <v>0</v>
      </c>
      <c r="K66" s="15">
        <f t="shared" si="3"/>
        <v>33</v>
      </c>
      <c r="L66" s="18">
        <f>frq!C66</f>
        <v>1</v>
      </c>
      <c r="M66" s="125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3">
        <f>'[2]04'!B69</f>
        <v>84</v>
      </c>
      <c r="C67" s="194">
        <f>'[2]04'!C69</f>
        <v>0</v>
      </c>
      <c r="D67" s="194">
        <f>'[2]04'!D69</f>
        <v>0</v>
      </c>
      <c r="E67" s="194">
        <f>'[2]04'!E69</f>
        <v>0</v>
      </c>
      <c r="F67" s="15">
        <f t="shared" si="6"/>
        <v>84</v>
      </c>
      <c r="G67" s="193">
        <f>'[2]04'!H69</f>
        <v>34</v>
      </c>
      <c r="H67" s="194">
        <f>'[2]04'!I69</f>
        <v>0</v>
      </c>
      <c r="I67" s="194">
        <f>'[2]04'!J69</f>
        <v>0</v>
      </c>
      <c r="J67" s="194">
        <f>'[2]04'!K69</f>
        <v>0</v>
      </c>
      <c r="K67" s="15">
        <f t="shared" si="3"/>
        <v>34</v>
      </c>
      <c r="L67" s="18">
        <f>frq!C67</f>
        <v>1</v>
      </c>
      <c r="M67" s="125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3">
        <f>'[2]04'!B70</f>
        <v>84</v>
      </c>
      <c r="C68" s="194">
        <f>'[2]04'!C70</f>
        <v>0</v>
      </c>
      <c r="D68" s="194">
        <f>'[2]04'!D70</f>
        <v>0</v>
      </c>
      <c r="E68" s="194">
        <f>'[2]04'!E70</f>
        <v>0</v>
      </c>
      <c r="F68" s="15">
        <f t="shared" si="6"/>
        <v>84</v>
      </c>
      <c r="G68" s="193">
        <f>'[2]04'!H70</f>
        <v>34</v>
      </c>
      <c r="H68" s="194">
        <f>'[2]04'!I70</f>
        <v>0</v>
      </c>
      <c r="I68" s="194">
        <f>'[2]04'!J70</f>
        <v>0</v>
      </c>
      <c r="J68" s="194">
        <f>'[2]04'!K70</f>
        <v>0</v>
      </c>
      <c r="K68" s="15">
        <f t="shared" ref="K68:K98" si="13">SUM(G68:J68)</f>
        <v>34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3">
        <f>'[2]04'!B71</f>
        <v>84</v>
      </c>
      <c r="C69" s="194">
        <f>'[2]04'!C71</f>
        <v>0</v>
      </c>
      <c r="D69" s="194">
        <f>'[2]04'!D71</f>
        <v>0</v>
      </c>
      <c r="E69" s="194">
        <f>'[2]04'!E71</f>
        <v>0</v>
      </c>
      <c r="F69" s="15">
        <f t="shared" ref="F69:F98" si="16">SUM(B69:E69)</f>
        <v>84</v>
      </c>
      <c r="G69" s="193">
        <f>'[2]04'!H71</f>
        <v>34</v>
      </c>
      <c r="H69" s="194">
        <f>'[2]04'!I71</f>
        <v>0</v>
      </c>
      <c r="I69" s="194">
        <f>'[2]04'!J71</f>
        <v>0</v>
      </c>
      <c r="J69" s="194">
        <f>'[2]04'!K71</f>
        <v>0</v>
      </c>
      <c r="K69" s="15">
        <f t="shared" si="13"/>
        <v>34</v>
      </c>
      <c r="L69" s="18">
        <f>frq!C69</f>
        <v>1</v>
      </c>
      <c r="M69" s="125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3">
        <f>'[2]04'!B72</f>
        <v>84</v>
      </c>
      <c r="C70" s="194">
        <f>'[2]04'!C72</f>
        <v>0</v>
      </c>
      <c r="D70" s="194">
        <f>'[2]04'!D72</f>
        <v>0</v>
      </c>
      <c r="E70" s="194">
        <f>'[2]04'!E72</f>
        <v>0</v>
      </c>
      <c r="F70" s="15">
        <f t="shared" si="16"/>
        <v>84</v>
      </c>
      <c r="G70" s="193">
        <f>'[2]04'!H72</f>
        <v>34</v>
      </c>
      <c r="H70" s="194">
        <f>'[2]04'!I72</f>
        <v>0</v>
      </c>
      <c r="I70" s="194">
        <f>'[2]04'!J72</f>
        <v>0</v>
      </c>
      <c r="J70" s="194">
        <f>'[2]04'!K72</f>
        <v>0</v>
      </c>
      <c r="K70" s="15">
        <f t="shared" si="13"/>
        <v>34</v>
      </c>
      <c r="L70" s="18">
        <f>frq!C70</f>
        <v>1</v>
      </c>
      <c r="M70" s="125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3">
        <f>'[2]04'!B73</f>
        <v>84</v>
      </c>
      <c r="C71" s="194">
        <f>'[2]04'!C73</f>
        <v>0</v>
      </c>
      <c r="D71" s="194">
        <f>'[2]04'!D73</f>
        <v>0</v>
      </c>
      <c r="E71" s="194">
        <f>'[2]04'!E73</f>
        <v>0</v>
      </c>
      <c r="F71" s="15">
        <f t="shared" si="16"/>
        <v>84</v>
      </c>
      <c r="G71" s="193">
        <f>'[2]04'!H73</f>
        <v>34</v>
      </c>
      <c r="H71" s="194">
        <f>'[2]04'!I73</f>
        <v>0</v>
      </c>
      <c r="I71" s="194">
        <f>'[2]04'!J73</f>
        <v>0</v>
      </c>
      <c r="J71" s="194">
        <f>'[2]04'!K73</f>
        <v>0</v>
      </c>
      <c r="K71" s="15">
        <f t="shared" si="13"/>
        <v>34</v>
      </c>
      <c r="L71" s="18">
        <f>frq!C71</f>
        <v>1</v>
      </c>
      <c r="M71" s="125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93">
        <f>'[2]04'!B74</f>
        <v>84</v>
      </c>
      <c r="C72" s="194">
        <f>'[2]04'!C74</f>
        <v>0</v>
      </c>
      <c r="D72" s="194">
        <f>'[2]04'!D74</f>
        <v>0</v>
      </c>
      <c r="E72" s="194">
        <f>'[2]04'!E74</f>
        <v>0</v>
      </c>
      <c r="F72" s="15">
        <f t="shared" si="16"/>
        <v>84</v>
      </c>
      <c r="G72" s="193">
        <f>'[2]04'!H74</f>
        <v>34</v>
      </c>
      <c r="H72" s="194">
        <f>'[2]04'!I74</f>
        <v>0</v>
      </c>
      <c r="I72" s="194">
        <f>'[2]04'!J74</f>
        <v>0</v>
      </c>
      <c r="J72" s="194">
        <f>'[2]04'!K74</f>
        <v>0</v>
      </c>
      <c r="K72" s="15">
        <f t="shared" si="13"/>
        <v>34</v>
      </c>
      <c r="L72" s="18">
        <f>frq!C72</f>
        <v>1</v>
      </c>
      <c r="M72" s="125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93">
        <f>'[2]04'!B75</f>
        <v>84</v>
      </c>
      <c r="C73" s="194">
        <f>'[2]04'!C75</f>
        <v>0</v>
      </c>
      <c r="D73" s="194">
        <f>'[2]04'!D75</f>
        <v>0</v>
      </c>
      <c r="E73" s="194">
        <f>'[2]04'!E75</f>
        <v>0</v>
      </c>
      <c r="F73" s="15">
        <f t="shared" si="16"/>
        <v>84</v>
      </c>
      <c r="G73" s="193">
        <f>'[2]04'!H75</f>
        <v>34</v>
      </c>
      <c r="H73" s="194">
        <f>'[2]04'!I75</f>
        <v>0</v>
      </c>
      <c r="I73" s="194">
        <f>'[2]04'!J75</f>
        <v>0</v>
      </c>
      <c r="J73" s="194">
        <f>'[2]04'!K75</f>
        <v>0</v>
      </c>
      <c r="K73" s="15">
        <f t="shared" si="13"/>
        <v>34</v>
      </c>
      <c r="L73" s="18">
        <f>frq!C73</f>
        <v>1</v>
      </c>
      <c r="M73" s="125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93">
        <f>'[2]04'!B76</f>
        <v>84</v>
      </c>
      <c r="C74" s="194">
        <f>'[2]04'!C76</f>
        <v>0</v>
      </c>
      <c r="D74" s="194">
        <f>'[2]04'!D76</f>
        <v>0</v>
      </c>
      <c r="E74" s="194">
        <f>'[2]04'!E76</f>
        <v>0</v>
      </c>
      <c r="F74" s="15">
        <f t="shared" si="16"/>
        <v>84</v>
      </c>
      <c r="G74" s="193">
        <f>'[2]04'!H76</f>
        <v>34</v>
      </c>
      <c r="H74" s="194">
        <f>'[2]04'!I76</f>
        <v>0</v>
      </c>
      <c r="I74" s="194">
        <f>'[2]04'!J76</f>
        <v>0</v>
      </c>
      <c r="J74" s="194">
        <f>'[2]04'!K76</f>
        <v>0</v>
      </c>
      <c r="K74" s="15">
        <f t="shared" si="13"/>
        <v>34</v>
      </c>
      <c r="L74" s="18">
        <f>frq!C74</f>
        <v>1</v>
      </c>
      <c r="M74" s="125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193">
        <f>'[2]04'!B77</f>
        <v>84</v>
      </c>
      <c r="C75" s="194">
        <f>'[2]04'!C77</f>
        <v>0</v>
      </c>
      <c r="D75" s="194">
        <f>'[2]04'!D77</f>
        <v>0</v>
      </c>
      <c r="E75" s="194">
        <f>'[2]04'!E77</f>
        <v>0</v>
      </c>
      <c r="F75" s="15">
        <f t="shared" si="16"/>
        <v>84</v>
      </c>
      <c r="G75" s="193">
        <f>'[2]04'!H77</f>
        <v>34</v>
      </c>
      <c r="H75" s="194">
        <f>'[2]04'!I77</f>
        <v>0</v>
      </c>
      <c r="I75" s="194">
        <f>'[2]04'!J77</f>
        <v>0</v>
      </c>
      <c r="J75" s="194">
        <f>'[2]04'!K77</f>
        <v>0</v>
      </c>
      <c r="K75" s="15">
        <f t="shared" si="13"/>
        <v>34</v>
      </c>
      <c r="L75" s="18">
        <f>frq!C75</f>
        <v>1</v>
      </c>
      <c r="M75" s="125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3">
        <f>'[2]04'!B78</f>
        <v>84</v>
      </c>
      <c r="C76" s="194">
        <f>'[2]04'!C78</f>
        <v>0</v>
      </c>
      <c r="D76" s="194">
        <f>'[2]04'!D78</f>
        <v>0</v>
      </c>
      <c r="E76" s="194">
        <f>'[2]04'!E78</f>
        <v>0</v>
      </c>
      <c r="F76" s="15">
        <f t="shared" si="16"/>
        <v>84</v>
      </c>
      <c r="G76" s="193">
        <f>'[2]04'!H78</f>
        <v>34</v>
      </c>
      <c r="H76" s="194">
        <f>'[2]04'!I78</f>
        <v>0</v>
      </c>
      <c r="I76" s="194">
        <f>'[2]04'!J78</f>
        <v>0</v>
      </c>
      <c r="J76" s="194">
        <f>'[2]04'!K78</f>
        <v>0</v>
      </c>
      <c r="K76" s="15">
        <f t="shared" si="13"/>
        <v>34</v>
      </c>
      <c r="L76" s="18">
        <f>frq!C76</f>
        <v>1</v>
      </c>
      <c r="M76" s="125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3">
        <f>'[2]04'!B79</f>
        <v>84</v>
      </c>
      <c r="C77" s="194">
        <f>'[2]04'!C79</f>
        <v>0</v>
      </c>
      <c r="D77" s="194">
        <f>'[2]04'!D79</f>
        <v>0</v>
      </c>
      <c r="E77" s="194">
        <f>'[2]04'!E79</f>
        <v>0</v>
      </c>
      <c r="F77" s="15">
        <f t="shared" si="16"/>
        <v>84</v>
      </c>
      <c r="G77" s="193">
        <f>'[2]04'!H79</f>
        <v>34</v>
      </c>
      <c r="H77" s="194">
        <f>'[2]04'!I79</f>
        <v>0</v>
      </c>
      <c r="I77" s="194">
        <f>'[2]04'!J79</f>
        <v>0</v>
      </c>
      <c r="J77" s="194">
        <f>'[2]04'!K79</f>
        <v>0</v>
      </c>
      <c r="K77" s="15">
        <f t="shared" si="13"/>
        <v>34</v>
      </c>
      <c r="L77" s="18">
        <f>frq!C77</f>
        <v>1</v>
      </c>
      <c r="M77" s="125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3">
        <f>'[2]04'!B80</f>
        <v>84</v>
      </c>
      <c r="C78" s="194">
        <f>'[2]04'!C80</f>
        <v>0</v>
      </c>
      <c r="D78" s="194">
        <f>'[2]04'!D80</f>
        <v>0</v>
      </c>
      <c r="E78" s="194">
        <f>'[2]04'!E80</f>
        <v>0</v>
      </c>
      <c r="F78" s="15">
        <f t="shared" si="16"/>
        <v>84</v>
      </c>
      <c r="G78" s="193">
        <f>'[2]04'!H80</f>
        <v>34</v>
      </c>
      <c r="H78" s="194">
        <f>'[2]04'!I80</f>
        <v>0</v>
      </c>
      <c r="I78" s="194">
        <f>'[2]04'!J80</f>
        <v>0</v>
      </c>
      <c r="J78" s="194">
        <f>'[2]04'!K80</f>
        <v>0</v>
      </c>
      <c r="K78" s="15">
        <f t="shared" si="13"/>
        <v>34</v>
      </c>
      <c r="L78" s="18">
        <f>frq!C78</f>
        <v>1</v>
      </c>
      <c r="M78" s="125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3">
        <f>'[2]04'!B81</f>
        <v>84</v>
      </c>
      <c r="C79" s="194">
        <f>'[2]04'!C81</f>
        <v>0</v>
      </c>
      <c r="D79" s="194">
        <f>'[2]04'!D81</f>
        <v>0</v>
      </c>
      <c r="E79" s="194">
        <f>'[2]04'!E81</f>
        <v>0</v>
      </c>
      <c r="F79" s="15">
        <f t="shared" si="16"/>
        <v>84</v>
      </c>
      <c r="G79" s="193">
        <f>'[2]04'!H81</f>
        <v>34</v>
      </c>
      <c r="H79" s="194">
        <f>'[2]04'!I81</f>
        <v>0</v>
      </c>
      <c r="I79" s="194">
        <f>'[2]04'!J81</f>
        <v>0</v>
      </c>
      <c r="J79" s="194">
        <f>'[2]04'!K81</f>
        <v>0</v>
      </c>
      <c r="K79" s="15">
        <f t="shared" si="13"/>
        <v>34</v>
      </c>
      <c r="L79" s="18">
        <f>frq!C79</f>
        <v>1</v>
      </c>
      <c r="M79" s="125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3">
        <f>'[2]04'!B82</f>
        <v>84</v>
      </c>
      <c r="C80" s="194">
        <f>'[2]04'!C82</f>
        <v>0</v>
      </c>
      <c r="D80" s="194">
        <f>'[2]04'!D82</f>
        <v>0</v>
      </c>
      <c r="E80" s="194">
        <f>'[2]04'!E82</f>
        <v>0</v>
      </c>
      <c r="F80" s="15">
        <f t="shared" si="16"/>
        <v>84</v>
      </c>
      <c r="G80" s="193">
        <f>'[2]04'!H82</f>
        <v>34</v>
      </c>
      <c r="H80" s="194">
        <f>'[2]04'!I82</f>
        <v>0</v>
      </c>
      <c r="I80" s="194">
        <f>'[2]04'!J82</f>
        <v>0</v>
      </c>
      <c r="J80" s="194">
        <f>'[2]04'!K82</f>
        <v>0</v>
      </c>
      <c r="K80" s="15">
        <f t="shared" si="13"/>
        <v>34</v>
      </c>
      <c r="L80" s="18">
        <f>frq!C80</f>
        <v>1</v>
      </c>
      <c r="M80" s="125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3">
        <f>'[2]04'!B83</f>
        <v>84</v>
      </c>
      <c r="C81" s="194">
        <f>'[2]04'!C83</f>
        <v>0</v>
      </c>
      <c r="D81" s="194">
        <f>'[2]04'!D83</f>
        <v>0</v>
      </c>
      <c r="E81" s="194">
        <f>'[2]04'!E83</f>
        <v>0</v>
      </c>
      <c r="F81" s="15">
        <f t="shared" si="16"/>
        <v>84</v>
      </c>
      <c r="G81" s="193">
        <f>'[2]04'!H83</f>
        <v>34</v>
      </c>
      <c r="H81" s="194">
        <f>'[2]04'!I83</f>
        <v>0</v>
      </c>
      <c r="I81" s="194">
        <f>'[2]04'!J83</f>
        <v>0</v>
      </c>
      <c r="J81" s="194">
        <f>'[2]04'!K83</f>
        <v>0</v>
      </c>
      <c r="K81" s="15">
        <f t="shared" si="13"/>
        <v>34</v>
      </c>
      <c r="L81" s="18">
        <f>frq!C81</f>
        <v>1</v>
      </c>
      <c r="M81" s="125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3">
        <f>'[2]04'!B84</f>
        <v>84</v>
      </c>
      <c r="C82" s="194">
        <f>'[2]04'!C84</f>
        <v>0</v>
      </c>
      <c r="D82" s="194">
        <f>'[2]04'!D84</f>
        <v>0</v>
      </c>
      <c r="E82" s="194">
        <f>'[2]04'!E84</f>
        <v>0</v>
      </c>
      <c r="F82" s="15">
        <f t="shared" si="16"/>
        <v>84</v>
      </c>
      <c r="G82" s="193">
        <f>'[2]04'!H84</f>
        <v>34</v>
      </c>
      <c r="H82" s="194">
        <f>'[2]04'!I84</f>
        <v>0</v>
      </c>
      <c r="I82" s="194">
        <f>'[2]04'!J84</f>
        <v>0</v>
      </c>
      <c r="J82" s="194">
        <f>'[2]04'!K84</f>
        <v>0</v>
      </c>
      <c r="K82" s="15">
        <f t="shared" si="13"/>
        <v>34</v>
      </c>
      <c r="L82" s="18">
        <f>frq!C82</f>
        <v>1</v>
      </c>
      <c r="M82" s="125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3">
        <f>'[2]04'!B85</f>
        <v>84</v>
      </c>
      <c r="C83" s="194">
        <f>'[2]04'!C85</f>
        <v>0</v>
      </c>
      <c r="D83" s="194">
        <f>'[2]04'!D85</f>
        <v>0</v>
      </c>
      <c r="E83" s="194">
        <f>'[2]04'!E85</f>
        <v>0</v>
      </c>
      <c r="F83" s="15">
        <f t="shared" si="16"/>
        <v>84</v>
      </c>
      <c r="G83" s="193">
        <f>'[2]04'!H85</f>
        <v>34</v>
      </c>
      <c r="H83" s="194">
        <f>'[2]04'!I85</f>
        <v>0</v>
      </c>
      <c r="I83" s="194">
        <f>'[2]04'!J85</f>
        <v>0</v>
      </c>
      <c r="J83" s="194">
        <f>'[2]04'!K85</f>
        <v>0</v>
      </c>
      <c r="K83" s="15">
        <f t="shared" si="13"/>
        <v>34</v>
      </c>
      <c r="L83" s="18">
        <f>frq!C83</f>
        <v>1</v>
      </c>
      <c r="M83" s="125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3">
        <f>'[2]04'!B86</f>
        <v>84</v>
      </c>
      <c r="C84" s="194">
        <f>'[2]04'!C86</f>
        <v>0</v>
      </c>
      <c r="D84" s="194">
        <f>'[2]04'!D86</f>
        <v>0</v>
      </c>
      <c r="E84" s="194">
        <f>'[2]04'!E86</f>
        <v>0</v>
      </c>
      <c r="F84" s="15">
        <f t="shared" si="16"/>
        <v>84</v>
      </c>
      <c r="G84" s="193">
        <f>'[2]04'!H86</f>
        <v>34</v>
      </c>
      <c r="H84" s="194">
        <f>'[2]04'!I86</f>
        <v>0</v>
      </c>
      <c r="I84" s="194">
        <f>'[2]04'!J86</f>
        <v>0</v>
      </c>
      <c r="J84" s="194">
        <f>'[2]04'!K86</f>
        <v>0</v>
      </c>
      <c r="K84" s="15">
        <f t="shared" si="13"/>
        <v>34</v>
      </c>
      <c r="L84" s="18">
        <f>frq!C84</f>
        <v>1</v>
      </c>
      <c r="M84" s="125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3">
        <f>'[2]04'!B87</f>
        <v>84</v>
      </c>
      <c r="C85" s="194">
        <f>'[2]04'!C87</f>
        <v>0</v>
      </c>
      <c r="D85" s="194">
        <f>'[2]04'!D87</f>
        <v>0</v>
      </c>
      <c r="E85" s="194">
        <f>'[2]04'!E87</f>
        <v>0</v>
      </c>
      <c r="F85" s="15">
        <f t="shared" si="16"/>
        <v>84</v>
      </c>
      <c r="G85" s="193">
        <f>'[2]04'!H87</f>
        <v>35</v>
      </c>
      <c r="H85" s="194">
        <f>'[2]04'!I87</f>
        <v>0</v>
      </c>
      <c r="I85" s="194">
        <f>'[2]04'!J87</f>
        <v>0</v>
      </c>
      <c r="J85" s="194">
        <f>'[2]04'!K87</f>
        <v>0</v>
      </c>
      <c r="K85" s="15">
        <f t="shared" si="13"/>
        <v>35</v>
      </c>
      <c r="L85" s="18">
        <f>frq!C85</f>
        <v>1</v>
      </c>
      <c r="M85" s="125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3">
        <f>'[2]04'!B88</f>
        <v>84</v>
      </c>
      <c r="C86" s="194">
        <f>'[2]04'!C88</f>
        <v>0</v>
      </c>
      <c r="D86" s="194">
        <f>'[2]04'!D88</f>
        <v>0</v>
      </c>
      <c r="E86" s="194">
        <f>'[2]04'!E88</f>
        <v>0</v>
      </c>
      <c r="F86" s="15">
        <f t="shared" si="16"/>
        <v>84</v>
      </c>
      <c r="G86" s="193">
        <f>'[2]04'!H88</f>
        <v>35</v>
      </c>
      <c r="H86" s="194">
        <f>'[2]04'!I88</f>
        <v>0</v>
      </c>
      <c r="I86" s="194">
        <f>'[2]04'!J88</f>
        <v>0</v>
      </c>
      <c r="J86" s="194">
        <f>'[2]04'!K88</f>
        <v>0</v>
      </c>
      <c r="K86" s="15">
        <f t="shared" si="13"/>
        <v>35</v>
      </c>
      <c r="L86" s="18">
        <f>frq!C86</f>
        <v>1</v>
      </c>
      <c r="M86" s="125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3">
        <f>'[2]04'!B89</f>
        <v>84</v>
      </c>
      <c r="C87" s="194">
        <f>'[2]04'!C89</f>
        <v>0</v>
      </c>
      <c r="D87" s="194">
        <f>'[2]04'!D89</f>
        <v>0</v>
      </c>
      <c r="E87" s="194">
        <f>'[2]04'!E89</f>
        <v>0</v>
      </c>
      <c r="F87" s="15">
        <f t="shared" si="16"/>
        <v>84</v>
      </c>
      <c r="G87" s="193">
        <f>'[2]04'!H89</f>
        <v>35</v>
      </c>
      <c r="H87" s="194">
        <f>'[2]04'!I89</f>
        <v>0</v>
      </c>
      <c r="I87" s="194">
        <f>'[2]04'!J89</f>
        <v>0</v>
      </c>
      <c r="J87" s="194">
        <f>'[2]04'!K89</f>
        <v>0</v>
      </c>
      <c r="K87" s="15">
        <f t="shared" si="13"/>
        <v>35</v>
      </c>
      <c r="L87" s="18">
        <f>frq!C87</f>
        <v>1</v>
      </c>
      <c r="M87" s="125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3">
        <f>'[2]04'!B90</f>
        <v>84</v>
      </c>
      <c r="C88" s="194">
        <f>'[2]04'!C90</f>
        <v>0</v>
      </c>
      <c r="D88" s="194">
        <f>'[2]04'!D90</f>
        <v>0</v>
      </c>
      <c r="E88" s="194">
        <f>'[2]04'!E90</f>
        <v>0</v>
      </c>
      <c r="F88" s="15">
        <f t="shared" si="16"/>
        <v>84</v>
      </c>
      <c r="G88" s="193">
        <f>'[2]04'!H90</f>
        <v>35</v>
      </c>
      <c r="H88" s="194">
        <f>'[2]04'!I90</f>
        <v>0</v>
      </c>
      <c r="I88" s="194">
        <f>'[2]04'!J90</f>
        <v>0</v>
      </c>
      <c r="J88" s="194">
        <f>'[2]04'!K90</f>
        <v>0</v>
      </c>
      <c r="K88" s="15">
        <f t="shared" si="13"/>
        <v>35</v>
      </c>
      <c r="L88" s="18">
        <f>frq!C88</f>
        <v>1</v>
      </c>
      <c r="M88" s="125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3">
        <f>'[2]04'!B91</f>
        <v>84</v>
      </c>
      <c r="C89" s="194">
        <f>'[2]04'!C91</f>
        <v>0</v>
      </c>
      <c r="D89" s="194">
        <f>'[2]04'!D91</f>
        <v>0</v>
      </c>
      <c r="E89" s="194">
        <f>'[2]04'!E91</f>
        <v>0</v>
      </c>
      <c r="F89" s="15">
        <f t="shared" si="16"/>
        <v>84</v>
      </c>
      <c r="G89" s="193">
        <f>'[2]04'!H91</f>
        <v>35</v>
      </c>
      <c r="H89" s="194">
        <f>'[2]04'!I91</f>
        <v>0</v>
      </c>
      <c r="I89" s="194">
        <f>'[2]04'!J91</f>
        <v>0</v>
      </c>
      <c r="J89" s="194">
        <f>'[2]04'!K91</f>
        <v>0</v>
      </c>
      <c r="K89" s="15">
        <f t="shared" si="13"/>
        <v>35</v>
      </c>
      <c r="L89" s="18">
        <f>frq!C89</f>
        <v>1</v>
      </c>
      <c r="M89" s="125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3">
        <f>'[2]04'!B92</f>
        <v>84</v>
      </c>
      <c r="C90" s="194">
        <f>'[2]04'!C92</f>
        <v>0</v>
      </c>
      <c r="D90" s="194">
        <f>'[2]04'!D92</f>
        <v>0</v>
      </c>
      <c r="E90" s="194">
        <f>'[2]04'!E92</f>
        <v>0</v>
      </c>
      <c r="F90" s="15">
        <f t="shared" si="16"/>
        <v>84</v>
      </c>
      <c r="G90" s="193">
        <f>'[2]04'!H92</f>
        <v>35</v>
      </c>
      <c r="H90" s="194">
        <f>'[2]04'!I92</f>
        <v>0</v>
      </c>
      <c r="I90" s="194">
        <f>'[2]04'!J92</f>
        <v>0</v>
      </c>
      <c r="J90" s="194">
        <f>'[2]04'!K92</f>
        <v>0</v>
      </c>
      <c r="K90" s="15">
        <f t="shared" si="13"/>
        <v>35</v>
      </c>
      <c r="L90" s="18">
        <f>frq!C90</f>
        <v>1</v>
      </c>
      <c r="M90" s="125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3">
        <f>'[2]04'!B93</f>
        <v>84</v>
      </c>
      <c r="C91" s="194">
        <f>'[2]04'!C93</f>
        <v>0</v>
      </c>
      <c r="D91" s="194">
        <f>'[2]04'!D93</f>
        <v>0</v>
      </c>
      <c r="E91" s="194">
        <f>'[2]04'!E93</f>
        <v>0</v>
      </c>
      <c r="F91" s="15">
        <f t="shared" si="16"/>
        <v>84</v>
      </c>
      <c r="G91" s="193">
        <f>'[2]04'!H93</f>
        <v>35</v>
      </c>
      <c r="H91" s="194">
        <f>'[2]04'!I93</f>
        <v>0</v>
      </c>
      <c r="I91" s="194">
        <f>'[2]04'!J93</f>
        <v>0</v>
      </c>
      <c r="J91" s="194">
        <f>'[2]04'!K93</f>
        <v>0</v>
      </c>
      <c r="K91" s="15">
        <f t="shared" si="13"/>
        <v>35</v>
      </c>
      <c r="L91" s="18">
        <f>frq!C91</f>
        <v>1</v>
      </c>
      <c r="M91" s="125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3">
        <f>'[2]04'!B94</f>
        <v>84</v>
      </c>
      <c r="C92" s="194">
        <f>'[2]04'!C94</f>
        <v>0</v>
      </c>
      <c r="D92" s="194">
        <f>'[2]04'!D94</f>
        <v>0</v>
      </c>
      <c r="E92" s="194">
        <f>'[2]04'!E94</f>
        <v>0</v>
      </c>
      <c r="F92" s="15">
        <f t="shared" si="16"/>
        <v>84</v>
      </c>
      <c r="G92" s="193">
        <f>'[2]04'!H94</f>
        <v>35</v>
      </c>
      <c r="H92" s="194">
        <f>'[2]04'!I94</f>
        <v>0</v>
      </c>
      <c r="I92" s="194">
        <f>'[2]04'!J94</f>
        <v>0</v>
      </c>
      <c r="J92" s="194">
        <f>'[2]04'!K94</f>
        <v>0</v>
      </c>
      <c r="K92" s="15">
        <f t="shared" si="13"/>
        <v>35</v>
      </c>
      <c r="L92" s="18">
        <f>frq!C92</f>
        <v>1</v>
      </c>
      <c r="M92" s="125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3">
        <f>'[2]04'!B95</f>
        <v>84</v>
      </c>
      <c r="C93" s="194">
        <f>'[2]04'!C95</f>
        <v>0</v>
      </c>
      <c r="D93" s="194">
        <f>'[2]04'!D95</f>
        <v>0</v>
      </c>
      <c r="E93" s="194">
        <f>'[2]04'!E95</f>
        <v>0</v>
      </c>
      <c r="F93" s="15">
        <f t="shared" si="16"/>
        <v>84</v>
      </c>
      <c r="G93" s="193">
        <f>'[2]04'!H95</f>
        <v>35</v>
      </c>
      <c r="H93" s="194">
        <f>'[2]04'!I95</f>
        <v>0</v>
      </c>
      <c r="I93" s="194">
        <f>'[2]04'!J95</f>
        <v>0</v>
      </c>
      <c r="J93" s="194">
        <f>'[2]04'!K95</f>
        <v>0</v>
      </c>
      <c r="K93" s="15">
        <f t="shared" si="13"/>
        <v>35</v>
      </c>
      <c r="L93" s="18">
        <f>frq!C93</f>
        <v>1</v>
      </c>
      <c r="M93" s="125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3">
        <f>'[2]04'!B96</f>
        <v>84</v>
      </c>
      <c r="C94" s="194">
        <f>'[2]04'!C96</f>
        <v>0</v>
      </c>
      <c r="D94" s="194">
        <f>'[2]04'!D96</f>
        <v>0</v>
      </c>
      <c r="E94" s="194">
        <f>'[2]04'!E96</f>
        <v>0</v>
      </c>
      <c r="F94" s="15">
        <f t="shared" si="16"/>
        <v>84</v>
      </c>
      <c r="G94" s="193">
        <f>'[2]04'!H96</f>
        <v>35</v>
      </c>
      <c r="H94" s="194">
        <f>'[2]04'!I96</f>
        <v>0</v>
      </c>
      <c r="I94" s="194">
        <f>'[2]04'!J96</f>
        <v>0</v>
      </c>
      <c r="J94" s="194">
        <f>'[2]04'!K96</f>
        <v>0</v>
      </c>
      <c r="K94" s="15">
        <f t="shared" si="13"/>
        <v>35</v>
      </c>
      <c r="L94" s="18">
        <f>frq!C94</f>
        <v>1</v>
      </c>
      <c r="M94" s="125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3">
        <f>'[2]04'!B97</f>
        <v>84</v>
      </c>
      <c r="C95" s="194">
        <f>'[2]04'!C97</f>
        <v>0</v>
      </c>
      <c r="D95" s="194">
        <f>'[2]04'!D97</f>
        <v>0</v>
      </c>
      <c r="E95" s="194">
        <f>'[2]04'!E97</f>
        <v>0</v>
      </c>
      <c r="F95" s="15">
        <f t="shared" si="16"/>
        <v>84</v>
      </c>
      <c r="G95" s="193">
        <f>'[2]04'!H97</f>
        <v>35</v>
      </c>
      <c r="H95" s="194">
        <f>'[2]04'!I97</f>
        <v>0</v>
      </c>
      <c r="I95" s="194">
        <f>'[2]04'!J97</f>
        <v>0</v>
      </c>
      <c r="J95" s="194">
        <f>'[2]04'!K97</f>
        <v>0</v>
      </c>
      <c r="K95" s="15">
        <f t="shared" si="13"/>
        <v>35</v>
      </c>
      <c r="L95" s="18">
        <f>frq!C95</f>
        <v>1</v>
      </c>
      <c r="M95" s="125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3">
        <f>'[2]04'!B98</f>
        <v>84</v>
      </c>
      <c r="C96" s="194">
        <f>'[2]04'!C98</f>
        <v>0</v>
      </c>
      <c r="D96" s="194">
        <f>'[2]04'!D98</f>
        <v>0</v>
      </c>
      <c r="E96" s="194">
        <f>'[2]04'!E98</f>
        <v>0</v>
      </c>
      <c r="F96" s="15">
        <f t="shared" si="16"/>
        <v>84</v>
      </c>
      <c r="G96" s="193">
        <f>'[2]04'!H98</f>
        <v>35</v>
      </c>
      <c r="H96" s="194">
        <f>'[2]04'!I98</f>
        <v>0</v>
      </c>
      <c r="I96" s="194">
        <f>'[2]04'!J98</f>
        <v>0</v>
      </c>
      <c r="J96" s="194">
        <f>'[2]04'!K98</f>
        <v>0</v>
      </c>
      <c r="K96" s="15">
        <f t="shared" si="13"/>
        <v>35</v>
      </c>
      <c r="L96" s="18">
        <f>frq!C96</f>
        <v>1</v>
      </c>
      <c r="M96" s="125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3">
        <f>'[2]04'!B99</f>
        <v>84</v>
      </c>
      <c r="C97" s="194">
        <f>'[2]04'!C99</f>
        <v>0</v>
      </c>
      <c r="D97" s="194">
        <f>'[2]04'!D99</f>
        <v>0</v>
      </c>
      <c r="E97" s="194">
        <f>'[2]04'!E99</f>
        <v>0</v>
      </c>
      <c r="F97" s="15">
        <f t="shared" si="16"/>
        <v>84</v>
      </c>
      <c r="G97" s="193">
        <f>'[2]04'!H99</f>
        <v>35</v>
      </c>
      <c r="H97" s="194">
        <f>'[2]04'!I99</f>
        <v>0</v>
      </c>
      <c r="I97" s="194">
        <f>'[2]04'!J99</f>
        <v>0</v>
      </c>
      <c r="J97" s="194">
        <f>'[2]04'!K99</f>
        <v>0</v>
      </c>
      <c r="K97" s="15">
        <f t="shared" si="13"/>
        <v>35</v>
      </c>
      <c r="L97" s="18">
        <f>frq!C97</f>
        <v>1</v>
      </c>
      <c r="M97" s="125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3">
        <f>'[2]04'!B100</f>
        <v>84</v>
      </c>
      <c r="C98" s="194">
        <f>'[2]04'!C100</f>
        <v>0</v>
      </c>
      <c r="D98" s="194">
        <f>'[2]04'!D100</f>
        <v>0</v>
      </c>
      <c r="E98" s="194">
        <f>'[2]04'!E100</f>
        <v>0</v>
      </c>
      <c r="F98" s="15">
        <f t="shared" si="16"/>
        <v>84</v>
      </c>
      <c r="G98" s="193">
        <f>'[2]04'!H100</f>
        <v>35</v>
      </c>
      <c r="H98" s="194">
        <f>'[2]04'!I100</f>
        <v>0</v>
      </c>
      <c r="I98" s="194">
        <f>'[2]04'!J100</f>
        <v>0</v>
      </c>
      <c r="J98" s="194">
        <f>'[2]04'!K100</f>
        <v>0</v>
      </c>
      <c r="K98" s="15">
        <f t="shared" si="13"/>
        <v>35</v>
      </c>
      <c r="L98" s="18">
        <f>frq!C98</f>
        <v>1</v>
      </c>
      <c r="M98" s="125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0.81625000000000003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0.81625000000000003</v>
      </c>
      <c r="L99" s="129">
        <f t="shared" si="17"/>
        <v>2.4E-2</v>
      </c>
      <c r="M99" s="129">
        <f t="shared" si="17"/>
        <v>0.80394999999999961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0.80394999999999961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45111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357</v>
      </c>
      <c r="BO1" s="228"/>
      <c r="BP1" s="229" t="s">
        <v>356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980</v>
      </c>
      <c r="G3" s="16">
        <f>'[3]04'!G5</f>
        <v>0</v>
      </c>
      <c r="H3" s="17">
        <f>SUM(B3:G3)</f>
        <v>1300</v>
      </c>
      <c r="I3" s="15">
        <f>'[3]04'!J5</f>
        <v>-3.6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-3.6</v>
      </c>
      <c r="P3" s="18">
        <f>frq!C3</f>
        <v>1</v>
      </c>
      <c r="Q3" s="15">
        <f t="shared" ref="Q3:V18" si="0">IF($P3=1,I3,IF(AND($P3=0.985,I3&gt;0.985*B3),B3*0.985,IF(AND($P3=0.965,I3&gt;0.965*B3),0.965*B3,I3)))</f>
        <v>-3.6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-3.6</v>
      </c>
      <c r="X3" s="8">
        <f>AW3</f>
        <v>-0.3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-0.3</v>
      </c>
      <c r="AE3" s="8">
        <f>BD3</f>
        <v>-0.3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-0.3</v>
      </c>
      <c r="AL3" s="8">
        <f t="shared" ref="AL3:AQ18" si="3">Q3-X3-AE3</f>
        <v>-3.0000000000000004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-3.0000000000000004</v>
      </c>
      <c r="AT3" s="8">
        <v>0</v>
      </c>
      <c r="AU3" s="8">
        <v>0</v>
      </c>
      <c r="AW3" s="197">
        <v>-0.3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 s="8">
        <f>SUM(AW3:BB3)</f>
        <v>-0.3</v>
      </c>
      <c r="BD3" s="197">
        <v>-0.3</v>
      </c>
      <c r="BE3" s="197">
        <v>0</v>
      </c>
      <c r="BF3" s="197">
        <v>0</v>
      </c>
      <c r="BG3" s="197">
        <v>0</v>
      </c>
      <c r="BH3" s="197">
        <v>0</v>
      </c>
      <c r="BI3" s="197">
        <v>0</v>
      </c>
      <c r="BJ3" s="8">
        <f>SUM(BD3:BI3)</f>
        <v>-0.3</v>
      </c>
      <c r="BL3" s="8">
        <f>AT3</f>
        <v>0</v>
      </c>
      <c r="BM3" s="8">
        <f>AU3</f>
        <v>0</v>
      </c>
      <c r="BN3" s="8">
        <f>BC3</f>
        <v>-0.3</v>
      </c>
      <c r="BO3" s="8">
        <f>BJ3</f>
        <v>-0.3</v>
      </c>
      <c r="BP3" s="140">
        <f>BL3-BN3</f>
        <v>0.3</v>
      </c>
      <c r="BQ3" s="140">
        <f>BM3-BO3</f>
        <v>0.3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980</v>
      </c>
      <c r="G4" s="16">
        <f>'[3]04'!G6</f>
        <v>0</v>
      </c>
      <c r="H4" s="17">
        <f>SUM(B4:G4)</f>
        <v>1300</v>
      </c>
      <c r="I4" s="15">
        <f>'[3]04'!J6</f>
        <v>-3.6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-3.6</v>
      </c>
      <c r="P4" s="18">
        <f>frq!C4</f>
        <v>1</v>
      </c>
      <c r="Q4" s="15">
        <f>IF($P4=1,I4,IF(AND($P4=0.985,I4&gt;0.985*B4),B4*0.985,IF(AND($P4=0.965,I4&gt;0.965*B4),0.965*B4,I4)))</f>
        <v>-3.6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-3.6</v>
      </c>
      <c r="X4" s="8">
        <f t="shared" ref="X4:X67" si="4">AW4</f>
        <v>-0.3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-0.3</v>
      </c>
      <c r="AE4" s="8">
        <f t="shared" ref="AE4:AE67" si="11">BD4</f>
        <v>-0.3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-0.3</v>
      </c>
      <c r="AL4" s="8">
        <f t="shared" si="3"/>
        <v>-3.0000000000000004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-3.0000000000000004</v>
      </c>
      <c r="AT4" s="8">
        <v>0</v>
      </c>
      <c r="AU4" s="8">
        <v>0</v>
      </c>
      <c r="AW4" s="197">
        <v>-0.3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 s="8">
        <f t="shared" ref="BC4:BC67" si="19">SUM(AW4:BB4)</f>
        <v>-0.3</v>
      </c>
      <c r="BD4" s="197">
        <v>-0.3</v>
      </c>
      <c r="BE4" s="197">
        <v>0</v>
      </c>
      <c r="BF4" s="197">
        <v>0</v>
      </c>
      <c r="BG4" s="197">
        <v>0</v>
      </c>
      <c r="BH4" s="197">
        <v>0</v>
      </c>
      <c r="BI4" s="197">
        <v>0</v>
      </c>
      <c r="BJ4" s="8">
        <f t="shared" ref="BJ4:BJ67" si="20">SUM(BD4:BI4)</f>
        <v>-0.3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-0.3</v>
      </c>
      <c r="BO4" s="8">
        <f t="shared" ref="BO4:BO67" si="24">BJ4</f>
        <v>-0.3</v>
      </c>
      <c r="BP4" s="140">
        <f t="shared" ref="BP4:BP67" si="25">BL4-BN4</f>
        <v>0.3</v>
      </c>
      <c r="BQ4" s="140">
        <f t="shared" ref="BQ4:BQ67" si="26">BM4-BO4</f>
        <v>0.3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980</v>
      </c>
      <c r="G5" s="16">
        <f>'[3]04'!G7</f>
        <v>0</v>
      </c>
      <c r="H5" s="17">
        <f t="shared" ref="H5:H68" si="27">SUM(B5:G5)</f>
        <v>1300</v>
      </c>
      <c r="I5" s="15">
        <f>'[3]04'!J7</f>
        <v>-3.6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-3.6</v>
      </c>
      <c r="P5" s="18">
        <f>frq!C5</f>
        <v>1</v>
      </c>
      <c r="Q5" s="15">
        <f t="shared" ref="Q5:V56" si="29">IF($P5=1,I5,IF(AND($P5=0.985,I5&gt;0.985*B5),B5*0.985,IF(AND($P5=0.965,I5&gt;0.965*B5),0.965*B5,I5)))</f>
        <v>-3.6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-3.6</v>
      </c>
      <c r="X5" s="8">
        <f t="shared" si="4"/>
        <v>-0.3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-0.3</v>
      </c>
      <c r="AE5" s="8">
        <f t="shared" si="11"/>
        <v>-0.3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-0.3</v>
      </c>
      <c r="AL5" s="8">
        <f t="shared" si="3"/>
        <v>-3.0000000000000004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-3.0000000000000004</v>
      </c>
      <c r="AT5" s="8">
        <v>0</v>
      </c>
      <c r="AU5" s="8">
        <v>0</v>
      </c>
      <c r="AW5" s="197">
        <v>-0.3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 s="8">
        <f t="shared" si="19"/>
        <v>-0.3</v>
      </c>
      <c r="BD5" s="197">
        <v>-0.3</v>
      </c>
      <c r="BE5" s="197">
        <v>0</v>
      </c>
      <c r="BF5" s="197">
        <v>0</v>
      </c>
      <c r="BG5" s="197">
        <v>0</v>
      </c>
      <c r="BH5" s="197">
        <v>0</v>
      </c>
      <c r="BI5" s="197">
        <v>0</v>
      </c>
      <c r="BJ5" s="8">
        <f t="shared" si="20"/>
        <v>-0.3</v>
      </c>
      <c r="BL5" s="8">
        <f t="shared" si="21"/>
        <v>0</v>
      </c>
      <c r="BM5" s="8">
        <f t="shared" si="22"/>
        <v>0</v>
      </c>
      <c r="BN5" s="8">
        <f t="shared" si="23"/>
        <v>-0.3</v>
      </c>
      <c r="BO5" s="8">
        <f t="shared" si="24"/>
        <v>-0.3</v>
      </c>
      <c r="BP5" s="140">
        <f t="shared" si="25"/>
        <v>0.3</v>
      </c>
      <c r="BQ5" s="140">
        <f t="shared" si="26"/>
        <v>0.3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980</v>
      </c>
      <c r="G6" s="16">
        <f>'[3]04'!G8</f>
        <v>0</v>
      </c>
      <c r="H6" s="17">
        <f t="shared" si="27"/>
        <v>1300</v>
      </c>
      <c r="I6" s="15">
        <f>'[3]04'!J8</f>
        <v>-3.6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-3.6</v>
      </c>
      <c r="P6" s="18">
        <f>frq!C6</f>
        <v>1</v>
      </c>
      <c r="Q6" s="15">
        <f t="shared" si="29"/>
        <v>-3.6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-3.6</v>
      </c>
      <c r="X6" s="8">
        <f t="shared" si="4"/>
        <v>-0.3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-0.3</v>
      </c>
      <c r="AE6" s="8">
        <f t="shared" si="11"/>
        <v>-0.3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-0.3</v>
      </c>
      <c r="AL6" s="8">
        <f t="shared" si="3"/>
        <v>-3.0000000000000004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-3.0000000000000004</v>
      </c>
      <c r="AT6" s="8">
        <v>0</v>
      </c>
      <c r="AU6" s="8">
        <v>0</v>
      </c>
      <c r="AW6" s="197">
        <v>-0.3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 s="8">
        <f t="shared" si="19"/>
        <v>-0.3</v>
      </c>
      <c r="BD6" s="197">
        <v>-0.3</v>
      </c>
      <c r="BE6" s="197">
        <v>0</v>
      </c>
      <c r="BF6" s="197">
        <v>0</v>
      </c>
      <c r="BG6" s="197">
        <v>0</v>
      </c>
      <c r="BH6" s="197">
        <v>0</v>
      </c>
      <c r="BI6" s="197">
        <v>0</v>
      </c>
      <c r="BJ6" s="8">
        <f t="shared" si="20"/>
        <v>-0.3</v>
      </c>
      <c r="BL6" s="8">
        <f t="shared" si="21"/>
        <v>0</v>
      </c>
      <c r="BM6" s="8">
        <f t="shared" si="22"/>
        <v>0</v>
      </c>
      <c r="BN6" s="8">
        <f t="shared" si="23"/>
        <v>-0.3</v>
      </c>
      <c r="BO6" s="8">
        <f t="shared" si="24"/>
        <v>-0.3</v>
      </c>
      <c r="BP6" s="140">
        <f t="shared" si="25"/>
        <v>0.3</v>
      </c>
      <c r="BQ6" s="140">
        <f t="shared" si="26"/>
        <v>0.3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980</v>
      </c>
      <c r="G7" s="16">
        <f>'[3]04'!G9</f>
        <v>0</v>
      </c>
      <c r="H7" s="17">
        <f t="shared" si="27"/>
        <v>1300</v>
      </c>
      <c r="I7" s="15">
        <f>'[3]04'!J9</f>
        <v>-3.6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-3.6</v>
      </c>
      <c r="P7" s="18">
        <f>frq!C7</f>
        <v>1</v>
      </c>
      <c r="Q7" s="15">
        <f t="shared" si="29"/>
        <v>-3.6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-3.6</v>
      </c>
      <c r="X7" s="8">
        <f t="shared" si="4"/>
        <v>-0.3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-0.3</v>
      </c>
      <c r="AE7" s="8">
        <f t="shared" si="11"/>
        <v>-0.3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-0.3</v>
      </c>
      <c r="AL7" s="8">
        <f t="shared" si="3"/>
        <v>-3.0000000000000004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-3.0000000000000004</v>
      </c>
      <c r="AT7" s="8">
        <v>0</v>
      </c>
      <c r="AU7" s="8">
        <v>0</v>
      </c>
      <c r="AW7" s="197">
        <v>-0.3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 s="8">
        <f t="shared" si="19"/>
        <v>-0.3</v>
      </c>
      <c r="BD7" s="197">
        <v>-0.3</v>
      </c>
      <c r="BE7" s="197">
        <v>0</v>
      </c>
      <c r="BF7" s="197">
        <v>0</v>
      </c>
      <c r="BG7" s="197">
        <v>0</v>
      </c>
      <c r="BH7" s="197">
        <v>0</v>
      </c>
      <c r="BI7" s="197">
        <v>0</v>
      </c>
      <c r="BJ7" s="8">
        <f t="shared" si="20"/>
        <v>-0.3</v>
      </c>
      <c r="BL7" s="8">
        <f t="shared" si="21"/>
        <v>0</v>
      </c>
      <c r="BM7" s="8">
        <f t="shared" si="22"/>
        <v>0</v>
      </c>
      <c r="BN7" s="8">
        <f t="shared" si="23"/>
        <v>-0.3</v>
      </c>
      <c r="BO7" s="8">
        <f t="shared" si="24"/>
        <v>-0.3</v>
      </c>
      <c r="BP7" s="140">
        <f t="shared" si="25"/>
        <v>0.3</v>
      </c>
      <c r="BQ7" s="140">
        <f t="shared" si="26"/>
        <v>0.3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980</v>
      </c>
      <c r="G8" s="16">
        <f>'[3]04'!G10</f>
        <v>0</v>
      </c>
      <c r="H8" s="17">
        <f t="shared" si="27"/>
        <v>1300</v>
      </c>
      <c r="I8" s="15">
        <f>'[3]04'!J10</f>
        <v>-3.6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-3.6</v>
      </c>
      <c r="P8" s="18">
        <f>frq!C8</f>
        <v>1</v>
      </c>
      <c r="Q8" s="15">
        <f t="shared" si="29"/>
        <v>-3.6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-3.6</v>
      </c>
      <c r="X8" s="8">
        <f t="shared" si="4"/>
        <v>-0.3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-0.3</v>
      </c>
      <c r="AE8" s="8">
        <f t="shared" si="11"/>
        <v>-0.3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-0.3</v>
      </c>
      <c r="AL8" s="8">
        <f t="shared" si="3"/>
        <v>-3.0000000000000004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-3.0000000000000004</v>
      </c>
      <c r="AT8" s="8">
        <v>0</v>
      </c>
      <c r="AU8" s="8">
        <v>0</v>
      </c>
      <c r="AW8" s="197">
        <v>-0.3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 s="8">
        <f t="shared" si="19"/>
        <v>-0.3</v>
      </c>
      <c r="BD8" s="197">
        <v>-0.3</v>
      </c>
      <c r="BE8" s="197">
        <v>0</v>
      </c>
      <c r="BF8" s="197">
        <v>0</v>
      </c>
      <c r="BG8" s="197">
        <v>0</v>
      </c>
      <c r="BH8" s="197">
        <v>0</v>
      </c>
      <c r="BI8" s="197">
        <v>0</v>
      </c>
      <c r="BJ8" s="8">
        <f t="shared" si="20"/>
        <v>-0.3</v>
      </c>
      <c r="BL8" s="8">
        <f t="shared" si="21"/>
        <v>0</v>
      </c>
      <c r="BM8" s="8">
        <f t="shared" si="22"/>
        <v>0</v>
      </c>
      <c r="BN8" s="8">
        <f t="shared" si="23"/>
        <v>-0.3</v>
      </c>
      <c r="BO8" s="8">
        <f t="shared" si="24"/>
        <v>-0.3</v>
      </c>
      <c r="BP8" s="140">
        <f t="shared" si="25"/>
        <v>0.3</v>
      </c>
      <c r="BQ8" s="140">
        <f t="shared" si="26"/>
        <v>0.3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980</v>
      </c>
      <c r="G9" s="16">
        <f>'[3]04'!G11</f>
        <v>0</v>
      </c>
      <c r="H9" s="17">
        <f t="shared" si="27"/>
        <v>1300</v>
      </c>
      <c r="I9" s="15">
        <f>'[3]04'!J11</f>
        <v>-3.6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-3.6</v>
      </c>
      <c r="P9" s="18">
        <f>frq!C9</f>
        <v>1</v>
      </c>
      <c r="Q9" s="15">
        <f t="shared" si="29"/>
        <v>-3.6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-3.6</v>
      </c>
      <c r="X9" s="8">
        <f t="shared" si="4"/>
        <v>-0.3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-0.3</v>
      </c>
      <c r="AE9" s="8">
        <f t="shared" si="11"/>
        <v>-0.3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-0.3</v>
      </c>
      <c r="AL9" s="8">
        <f t="shared" si="3"/>
        <v>-3.0000000000000004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-3.0000000000000004</v>
      </c>
      <c r="AT9" s="8">
        <v>0</v>
      </c>
      <c r="AU9" s="8">
        <v>0</v>
      </c>
      <c r="AW9" s="197">
        <v>-0.3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 s="8">
        <f t="shared" si="19"/>
        <v>-0.3</v>
      </c>
      <c r="BD9" s="197">
        <v>-0.3</v>
      </c>
      <c r="BE9" s="197">
        <v>0</v>
      </c>
      <c r="BF9" s="197">
        <v>0</v>
      </c>
      <c r="BG9" s="197">
        <v>0</v>
      </c>
      <c r="BH9" s="197">
        <v>0</v>
      </c>
      <c r="BI9" s="197">
        <v>0</v>
      </c>
      <c r="BJ9" s="8">
        <f t="shared" si="20"/>
        <v>-0.3</v>
      </c>
      <c r="BL9" s="8">
        <f t="shared" si="21"/>
        <v>0</v>
      </c>
      <c r="BM9" s="8">
        <f t="shared" si="22"/>
        <v>0</v>
      </c>
      <c r="BN9" s="8">
        <f t="shared" si="23"/>
        <v>-0.3</v>
      </c>
      <c r="BO9" s="8">
        <f t="shared" si="24"/>
        <v>-0.3</v>
      </c>
      <c r="BP9" s="140">
        <f t="shared" si="25"/>
        <v>0.3</v>
      </c>
      <c r="BQ9" s="140">
        <f t="shared" si="26"/>
        <v>0.3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980</v>
      </c>
      <c r="G10" s="16">
        <f>'[3]04'!G12</f>
        <v>0</v>
      </c>
      <c r="H10" s="17">
        <f t="shared" si="27"/>
        <v>1300</v>
      </c>
      <c r="I10" s="15">
        <f>'[3]04'!J12</f>
        <v>-3.6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-3.6</v>
      </c>
      <c r="P10" s="18">
        <f>frq!C10</f>
        <v>1</v>
      </c>
      <c r="Q10" s="15">
        <f t="shared" si="29"/>
        <v>-3.6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-3.6</v>
      </c>
      <c r="X10" s="8">
        <f t="shared" si="4"/>
        <v>-0.3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-0.3</v>
      </c>
      <c r="AE10" s="8">
        <f t="shared" si="11"/>
        <v>-0.3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-0.3</v>
      </c>
      <c r="AL10" s="8">
        <f t="shared" si="3"/>
        <v>-3.0000000000000004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-3.0000000000000004</v>
      </c>
      <c r="AT10" s="8">
        <v>0</v>
      </c>
      <c r="AU10" s="8">
        <v>0</v>
      </c>
      <c r="AW10" s="197">
        <v>-0.3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 s="8">
        <f t="shared" si="19"/>
        <v>-0.3</v>
      </c>
      <c r="BD10" s="197">
        <v>-0.3</v>
      </c>
      <c r="BE10" s="197">
        <v>0</v>
      </c>
      <c r="BF10" s="197">
        <v>0</v>
      </c>
      <c r="BG10" s="197">
        <v>0</v>
      </c>
      <c r="BH10" s="197">
        <v>0</v>
      </c>
      <c r="BI10" s="197">
        <v>0</v>
      </c>
      <c r="BJ10" s="8">
        <f t="shared" si="20"/>
        <v>-0.3</v>
      </c>
      <c r="BL10" s="8">
        <f t="shared" si="21"/>
        <v>0</v>
      </c>
      <c r="BM10" s="8">
        <f t="shared" si="22"/>
        <v>0</v>
      </c>
      <c r="BN10" s="8">
        <f t="shared" si="23"/>
        <v>-0.3</v>
      </c>
      <c r="BO10" s="8">
        <f t="shared" si="24"/>
        <v>-0.3</v>
      </c>
      <c r="BP10" s="140">
        <f t="shared" si="25"/>
        <v>0.3</v>
      </c>
      <c r="BQ10" s="140">
        <f t="shared" si="26"/>
        <v>0.3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980</v>
      </c>
      <c r="G11" s="16">
        <f>'[3]04'!G13</f>
        <v>0</v>
      </c>
      <c r="H11" s="17">
        <f t="shared" si="27"/>
        <v>1300</v>
      </c>
      <c r="I11" s="15">
        <f>'[3]04'!J13</f>
        <v>-3.6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-3.6</v>
      </c>
      <c r="P11" s="18">
        <f>frq!C11</f>
        <v>1</v>
      </c>
      <c r="Q11" s="15">
        <f t="shared" si="29"/>
        <v>-3.6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-3.6</v>
      </c>
      <c r="X11" s="8">
        <f t="shared" si="4"/>
        <v>-0.3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-0.3</v>
      </c>
      <c r="AE11" s="8">
        <f t="shared" si="11"/>
        <v>-0.3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-0.3</v>
      </c>
      <c r="AL11" s="8">
        <f t="shared" si="3"/>
        <v>-3.0000000000000004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-3.0000000000000004</v>
      </c>
      <c r="AT11" s="8">
        <v>0</v>
      </c>
      <c r="AU11" s="8">
        <v>0</v>
      </c>
      <c r="AW11" s="197">
        <v>-0.3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 s="8">
        <f t="shared" si="19"/>
        <v>-0.3</v>
      </c>
      <c r="BD11" s="197">
        <v>-0.3</v>
      </c>
      <c r="BE11" s="197">
        <v>0</v>
      </c>
      <c r="BF11" s="197">
        <v>0</v>
      </c>
      <c r="BG11" s="197">
        <v>0</v>
      </c>
      <c r="BH11" s="197">
        <v>0</v>
      </c>
      <c r="BI11" s="197">
        <v>0</v>
      </c>
      <c r="BJ11" s="8">
        <f t="shared" si="20"/>
        <v>-0.3</v>
      </c>
      <c r="BL11" s="8">
        <f t="shared" si="21"/>
        <v>0</v>
      </c>
      <c r="BM11" s="8">
        <f t="shared" si="22"/>
        <v>0</v>
      </c>
      <c r="BN11" s="8">
        <f t="shared" si="23"/>
        <v>-0.3</v>
      </c>
      <c r="BO11" s="8">
        <f t="shared" si="24"/>
        <v>-0.3</v>
      </c>
      <c r="BP11" s="140">
        <f t="shared" si="25"/>
        <v>0.3</v>
      </c>
      <c r="BQ11" s="140">
        <f t="shared" si="26"/>
        <v>0.3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980</v>
      </c>
      <c r="G12" s="16">
        <f>'[3]04'!G14</f>
        <v>0</v>
      </c>
      <c r="H12" s="17">
        <f t="shared" si="27"/>
        <v>1300</v>
      </c>
      <c r="I12" s="15">
        <f>'[3]04'!J14</f>
        <v>-3.6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-3.6</v>
      </c>
      <c r="P12" s="18">
        <f>frq!C12</f>
        <v>1</v>
      </c>
      <c r="Q12" s="15">
        <f t="shared" si="29"/>
        <v>-3.6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-3.6</v>
      </c>
      <c r="X12" s="8">
        <f t="shared" si="4"/>
        <v>-0.3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-0.3</v>
      </c>
      <c r="AE12" s="8">
        <f t="shared" si="11"/>
        <v>-0.3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-0.3</v>
      </c>
      <c r="AL12" s="8">
        <f t="shared" si="3"/>
        <v>-3.0000000000000004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-3.0000000000000004</v>
      </c>
      <c r="AT12" s="8">
        <v>0</v>
      </c>
      <c r="AU12" s="8">
        <v>0</v>
      </c>
      <c r="AW12" s="197">
        <v>-0.3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 s="8">
        <f t="shared" si="19"/>
        <v>-0.3</v>
      </c>
      <c r="BD12" s="197">
        <v>-0.3</v>
      </c>
      <c r="BE12" s="197">
        <v>0</v>
      </c>
      <c r="BF12" s="197">
        <v>0</v>
      </c>
      <c r="BG12" s="197">
        <v>0</v>
      </c>
      <c r="BH12" s="197">
        <v>0</v>
      </c>
      <c r="BI12" s="197">
        <v>0</v>
      </c>
      <c r="BJ12" s="8">
        <f t="shared" si="20"/>
        <v>-0.3</v>
      </c>
      <c r="BL12" s="8">
        <f t="shared" si="21"/>
        <v>0</v>
      </c>
      <c r="BM12" s="8">
        <f t="shared" si="22"/>
        <v>0</v>
      </c>
      <c r="BN12" s="8">
        <f t="shared" si="23"/>
        <v>-0.3</v>
      </c>
      <c r="BO12" s="8">
        <f t="shared" si="24"/>
        <v>-0.3</v>
      </c>
      <c r="BP12" s="140">
        <f t="shared" si="25"/>
        <v>0.3</v>
      </c>
      <c r="BQ12" s="140">
        <f t="shared" si="26"/>
        <v>0.3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980</v>
      </c>
      <c r="G13" s="16">
        <f>'[3]04'!G15</f>
        <v>0</v>
      </c>
      <c r="H13" s="17">
        <f t="shared" si="27"/>
        <v>1300</v>
      </c>
      <c r="I13" s="15">
        <f>'[3]04'!J15</f>
        <v>-3.6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-3.6</v>
      </c>
      <c r="P13" s="18">
        <f>frq!C13</f>
        <v>1</v>
      </c>
      <c r="Q13" s="15">
        <f t="shared" si="29"/>
        <v>-3.6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-3.6</v>
      </c>
      <c r="X13" s="8">
        <f t="shared" si="4"/>
        <v>-0.3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-0.3</v>
      </c>
      <c r="AE13" s="8">
        <f t="shared" si="11"/>
        <v>-0.3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-0.3</v>
      </c>
      <c r="AL13" s="8">
        <f t="shared" si="3"/>
        <v>-3.0000000000000004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-3.0000000000000004</v>
      </c>
      <c r="AT13" s="8">
        <v>0</v>
      </c>
      <c r="AU13" s="8">
        <v>0</v>
      </c>
      <c r="AW13" s="197">
        <v>-0.3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 s="8">
        <f t="shared" si="19"/>
        <v>-0.3</v>
      </c>
      <c r="BD13" s="197">
        <v>-0.3</v>
      </c>
      <c r="BE13" s="197">
        <v>0</v>
      </c>
      <c r="BF13" s="197">
        <v>0</v>
      </c>
      <c r="BG13" s="197">
        <v>0</v>
      </c>
      <c r="BH13" s="197">
        <v>0</v>
      </c>
      <c r="BI13" s="197">
        <v>0</v>
      </c>
      <c r="BJ13" s="8">
        <f t="shared" si="20"/>
        <v>-0.3</v>
      </c>
      <c r="BL13" s="8">
        <f t="shared" si="21"/>
        <v>0</v>
      </c>
      <c r="BM13" s="8">
        <f t="shared" si="22"/>
        <v>0</v>
      </c>
      <c r="BN13" s="8">
        <f t="shared" si="23"/>
        <v>-0.3</v>
      </c>
      <c r="BO13" s="8">
        <f t="shared" si="24"/>
        <v>-0.3</v>
      </c>
      <c r="BP13" s="140">
        <f t="shared" si="25"/>
        <v>0.3</v>
      </c>
      <c r="BQ13" s="140">
        <f t="shared" si="26"/>
        <v>0.3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980</v>
      </c>
      <c r="G14" s="16">
        <f>'[3]04'!G16</f>
        <v>0</v>
      </c>
      <c r="H14" s="17">
        <f t="shared" si="27"/>
        <v>1300</v>
      </c>
      <c r="I14" s="15">
        <f>'[3]04'!J16</f>
        <v>-3.6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-3.6</v>
      </c>
      <c r="P14" s="18">
        <f>frq!C14</f>
        <v>1</v>
      </c>
      <c r="Q14" s="15">
        <f t="shared" si="29"/>
        <v>-3.6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-3.6</v>
      </c>
      <c r="X14" s="8">
        <f t="shared" si="4"/>
        <v>-0.3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-0.3</v>
      </c>
      <c r="AE14" s="8">
        <f t="shared" si="11"/>
        <v>-0.3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-0.3</v>
      </c>
      <c r="AL14" s="8">
        <f t="shared" si="3"/>
        <v>-3.0000000000000004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-3.0000000000000004</v>
      </c>
      <c r="AT14" s="8">
        <v>0</v>
      </c>
      <c r="AU14" s="8">
        <v>0</v>
      </c>
      <c r="AW14" s="197">
        <v>-0.3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 s="8">
        <f t="shared" si="19"/>
        <v>-0.3</v>
      </c>
      <c r="BD14" s="197">
        <v>-0.3</v>
      </c>
      <c r="BE14" s="197">
        <v>0</v>
      </c>
      <c r="BF14" s="197">
        <v>0</v>
      </c>
      <c r="BG14" s="197">
        <v>0</v>
      </c>
      <c r="BH14" s="197">
        <v>0</v>
      </c>
      <c r="BI14" s="197">
        <v>0</v>
      </c>
      <c r="BJ14" s="8">
        <f t="shared" si="20"/>
        <v>-0.3</v>
      </c>
      <c r="BL14" s="8">
        <f t="shared" si="21"/>
        <v>0</v>
      </c>
      <c r="BM14" s="8">
        <f t="shared" si="22"/>
        <v>0</v>
      </c>
      <c r="BN14" s="8">
        <f t="shared" si="23"/>
        <v>-0.3</v>
      </c>
      <c r="BO14" s="8">
        <f t="shared" si="24"/>
        <v>-0.3</v>
      </c>
      <c r="BP14" s="140">
        <f t="shared" si="25"/>
        <v>0.3</v>
      </c>
      <c r="BQ14" s="140">
        <f t="shared" si="26"/>
        <v>0.3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980</v>
      </c>
      <c r="G15" s="16">
        <f>'[3]04'!G17</f>
        <v>0</v>
      </c>
      <c r="H15" s="17">
        <f t="shared" si="27"/>
        <v>1300</v>
      </c>
      <c r="I15" s="15">
        <f>'[3]04'!J17</f>
        <v>-3.6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-3.6</v>
      </c>
      <c r="P15" s="18">
        <f>frq!C15</f>
        <v>1</v>
      </c>
      <c r="Q15" s="15">
        <f t="shared" si="29"/>
        <v>-3.6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-3.6</v>
      </c>
      <c r="X15" s="8">
        <f t="shared" si="4"/>
        <v>-0.3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-0.3</v>
      </c>
      <c r="AE15" s="8">
        <f t="shared" si="11"/>
        <v>-0.3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-0.3</v>
      </c>
      <c r="AL15" s="8">
        <f t="shared" si="3"/>
        <v>-3.0000000000000004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-3.0000000000000004</v>
      </c>
      <c r="AT15" s="8">
        <v>0</v>
      </c>
      <c r="AU15" s="8">
        <v>0</v>
      </c>
      <c r="AW15" s="197">
        <v>-0.3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 s="8">
        <f t="shared" si="19"/>
        <v>-0.3</v>
      </c>
      <c r="BD15" s="197">
        <v>-0.3</v>
      </c>
      <c r="BE15" s="197">
        <v>0</v>
      </c>
      <c r="BF15" s="197">
        <v>0</v>
      </c>
      <c r="BG15" s="197">
        <v>0</v>
      </c>
      <c r="BH15" s="197">
        <v>0</v>
      </c>
      <c r="BI15" s="197">
        <v>0</v>
      </c>
      <c r="BJ15" s="8">
        <f t="shared" si="20"/>
        <v>-0.3</v>
      </c>
      <c r="BL15" s="8">
        <f t="shared" si="21"/>
        <v>0</v>
      </c>
      <c r="BM15" s="8">
        <f t="shared" si="22"/>
        <v>0</v>
      </c>
      <c r="BN15" s="8">
        <f t="shared" si="23"/>
        <v>-0.3</v>
      </c>
      <c r="BO15" s="8">
        <f t="shared" si="24"/>
        <v>-0.3</v>
      </c>
      <c r="BP15" s="140">
        <f t="shared" si="25"/>
        <v>0.3</v>
      </c>
      <c r="BQ15" s="140">
        <f t="shared" si="26"/>
        <v>0.3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980</v>
      </c>
      <c r="G16" s="16">
        <f>'[3]04'!G18</f>
        <v>0</v>
      </c>
      <c r="H16" s="17">
        <f t="shared" si="27"/>
        <v>1300</v>
      </c>
      <c r="I16" s="15">
        <f>'[3]04'!J18</f>
        <v>-3.6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-3.6</v>
      </c>
      <c r="P16" s="18">
        <f>frq!C16</f>
        <v>1</v>
      </c>
      <c r="Q16" s="15">
        <f t="shared" si="29"/>
        <v>-3.6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-3.6</v>
      </c>
      <c r="X16" s="8">
        <f t="shared" si="4"/>
        <v>-0.3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-0.3</v>
      </c>
      <c r="AE16" s="8">
        <f t="shared" si="11"/>
        <v>-0.3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-0.3</v>
      </c>
      <c r="AL16" s="8">
        <f t="shared" si="3"/>
        <v>-3.0000000000000004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-3.0000000000000004</v>
      </c>
      <c r="AT16" s="8">
        <v>0</v>
      </c>
      <c r="AU16" s="8">
        <v>0</v>
      </c>
      <c r="AW16" s="197">
        <v>-0.3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 s="8">
        <f t="shared" si="19"/>
        <v>-0.3</v>
      </c>
      <c r="BD16" s="197">
        <v>-0.3</v>
      </c>
      <c r="BE16" s="197">
        <v>0</v>
      </c>
      <c r="BF16" s="197">
        <v>0</v>
      </c>
      <c r="BG16" s="197">
        <v>0</v>
      </c>
      <c r="BH16" s="197">
        <v>0</v>
      </c>
      <c r="BI16" s="197">
        <v>0</v>
      </c>
      <c r="BJ16" s="8">
        <f t="shared" si="20"/>
        <v>-0.3</v>
      </c>
      <c r="BL16" s="8">
        <f t="shared" si="21"/>
        <v>0</v>
      </c>
      <c r="BM16" s="8">
        <f t="shared" si="22"/>
        <v>0</v>
      </c>
      <c r="BN16" s="8">
        <f t="shared" si="23"/>
        <v>-0.3</v>
      </c>
      <c r="BO16" s="8">
        <f t="shared" si="24"/>
        <v>-0.3</v>
      </c>
      <c r="BP16" s="140">
        <f t="shared" si="25"/>
        <v>0.3</v>
      </c>
      <c r="BQ16" s="140">
        <f t="shared" si="26"/>
        <v>0.3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980</v>
      </c>
      <c r="G17" s="16">
        <f>'[3]04'!G19</f>
        <v>0</v>
      </c>
      <c r="H17" s="17">
        <f t="shared" si="27"/>
        <v>1300</v>
      </c>
      <c r="I17" s="15">
        <f>'[3]04'!J19</f>
        <v>-3.6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-3.6</v>
      </c>
      <c r="P17" s="18">
        <f>frq!C17</f>
        <v>1</v>
      </c>
      <c r="Q17" s="15">
        <f t="shared" si="29"/>
        <v>-3.6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-3.6</v>
      </c>
      <c r="X17" s="8">
        <f t="shared" si="4"/>
        <v>-0.3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-0.3</v>
      </c>
      <c r="AE17" s="8">
        <f t="shared" si="11"/>
        <v>-0.3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-0.3</v>
      </c>
      <c r="AL17" s="8">
        <f t="shared" si="3"/>
        <v>-3.0000000000000004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-3.0000000000000004</v>
      </c>
      <c r="AT17" s="8">
        <v>0</v>
      </c>
      <c r="AU17" s="8">
        <v>0</v>
      </c>
      <c r="AW17" s="197">
        <v>-0.3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 s="8">
        <f t="shared" si="19"/>
        <v>-0.3</v>
      </c>
      <c r="BD17" s="197">
        <v>-0.3</v>
      </c>
      <c r="BE17" s="197">
        <v>0</v>
      </c>
      <c r="BF17" s="197">
        <v>0</v>
      </c>
      <c r="BG17" s="197">
        <v>0</v>
      </c>
      <c r="BH17" s="197">
        <v>0</v>
      </c>
      <c r="BI17" s="197">
        <v>0</v>
      </c>
      <c r="BJ17" s="8">
        <f t="shared" si="20"/>
        <v>-0.3</v>
      </c>
      <c r="BL17" s="8">
        <f t="shared" si="21"/>
        <v>0</v>
      </c>
      <c r="BM17" s="8">
        <f t="shared" si="22"/>
        <v>0</v>
      </c>
      <c r="BN17" s="8">
        <f t="shared" si="23"/>
        <v>-0.3</v>
      </c>
      <c r="BO17" s="8">
        <f t="shared" si="24"/>
        <v>-0.3</v>
      </c>
      <c r="BP17" s="140">
        <f t="shared" si="25"/>
        <v>0.3</v>
      </c>
      <c r="BQ17" s="140">
        <f t="shared" si="26"/>
        <v>0.3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980</v>
      </c>
      <c r="G18" s="16">
        <f>'[3]04'!G20</f>
        <v>0</v>
      </c>
      <c r="H18" s="17">
        <f t="shared" si="27"/>
        <v>1300</v>
      </c>
      <c r="I18" s="15">
        <f>'[3]04'!J20</f>
        <v>-3.6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-3.6</v>
      </c>
      <c r="P18" s="18">
        <f>frq!C18</f>
        <v>1</v>
      </c>
      <c r="Q18" s="15">
        <f t="shared" si="29"/>
        <v>-3.6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-3.6</v>
      </c>
      <c r="X18" s="8">
        <f t="shared" si="4"/>
        <v>-0.3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-0.3</v>
      </c>
      <c r="AE18" s="8">
        <f t="shared" si="11"/>
        <v>-0.3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-0.3</v>
      </c>
      <c r="AL18" s="8">
        <f t="shared" si="3"/>
        <v>-3.0000000000000004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-3.0000000000000004</v>
      </c>
      <c r="AT18" s="8">
        <v>0</v>
      </c>
      <c r="AU18" s="8">
        <v>0</v>
      </c>
      <c r="AW18" s="197">
        <v>-0.3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 s="8">
        <f t="shared" si="19"/>
        <v>-0.3</v>
      </c>
      <c r="BD18" s="197">
        <v>-0.3</v>
      </c>
      <c r="BE18" s="197">
        <v>0</v>
      </c>
      <c r="BF18" s="197">
        <v>0</v>
      </c>
      <c r="BG18" s="197">
        <v>0</v>
      </c>
      <c r="BH18" s="197">
        <v>0</v>
      </c>
      <c r="BI18" s="197">
        <v>0</v>
      </c>
      <c r="BJ18" s="8">
        <f t="shared" si="20"/>
        <v>-0.3</v>
      </c>
      <c r="BL18" s="8">
        <f t="shared" si="21"/>
        <v>0</v>
      </c>
      <c r="BM18" s="8">
        <f t="shared" si="22"/>
        <v>0</v>
      </c>
      <c r="BN18" s="8">
        <f t="shared" si="23"/>
        <v>-0.3</v>
      </c>
      <c r="BO18" s="8">
        <f t="shared" si="24"/>
        <v>-0.3</v>
      </c>
      <c r="BP18" s="140">
        <f t="shared" si="25"/>
        <v>0.3</v>
      </c>
      <c r="BQ18" s="140">
        <f t="shared" si="26"/>
        <v>0.3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980</v>
      </c>
      <c r="G19" s="16">
        <f>'[3]04'!G21</f>
        <v>0</v>
      </c>
      <c r="H19" s="17">
        <f t="shared" si="27"/>
        <v>1300</v>
      </c>
      <c r="I19" s="15">
        <f>'[3]04'!J21</f>
        <v>-3.6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-3.6</v>
      </c>
      <c r="P19" s="18">
        <f>frq!C19</f>
        <v>1</v>
      </c>
      <c r="Q19" s="15">
        <f t="shared" si="29"/>
        <v>-3.6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-3.6</v>
      </c>
      <c r="X19" s="8">
        <f t="shared" si="4"/>
        <v>-0.3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-0.3</v>
      </c>
      <c r="AE19" s="8">
        <f t="shared" si="11"/>
        <v>-0.3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-0.3</v>
      </c>
      <c r="AL19" s="8">
        <f t="shared" ref="AL19:AQ61" si="31">Q19-X19-AE19</f>
        <v>-3.0000000000000004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-3.0000000000000004</v>
      </c>
      <c r="AT19" s="8">
        <v>0</v>
      </c>
      <c r="AU19" s="8">
        <v>0</v>
      </c>
      <c r="AW19" s="197">
        <v>-0.3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 s="8">
        <f t="shared" si="19"/>
        <v>-0.3</v>
      </c>
      <c r="BD19" s="197">
        <v>-0.3</v>
      </c>
      <c r="BE19" s="197">
        <v>0</v>
      </c>
      <c r="BF19" s="197">
        <v>0</v>
      </c>
      <c r="BG19" s="197">
        <v>0</v>
      </c>
      <c r="BH19" s="197">
        <v>0</v>
      </c>
      <c r="BI19" s="197">
        <v>0</v>
      </c>
      <c r="BJ19" s="8">
        <f t="shared" si="20"/>
        <v>-0.3</v>
      </c>
      <c r="BL19" s="8">
        <f t="shared" si="21"/>
        <v>0</v>
      </c>
      <c r="BM19" s="8">
        <f t="shared" si="22"/>
        <v>0</v>
      </c>
      <c r="BN19" s="8">
        <f t="shared" si="23"/>
        <v>-0.3</v>
      </c>
      <c r="BO19" s="8">
        <f t="shared" si="24"/>
        <v>-0.3</v>
      </c>
      <c r="BP19" s="140">
        <f t="shared" si="25"/>
        <v>0.3</v>
      </c>
      <c r="BQ19" s="140">
        <f t="shared" si="26"/>
        <v>0.3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980</v>
      </c>
      <c r="G20" s="16">
        <f>'[3]04'!G22</f>
        <v>0</v>
      </c>
      <c r="H20" s="17">
        <f t="shared" si="27"/>
        <v>1300</v>
      </c>
      <c r="I20" s="15">
        <f>'[3]04'!J22</f>
        <v>-3.6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-3.6</v>
      </c>
      <c r="P20" s="18">
        <f>frq!C20</f>
        <v>1</v>
      </c>
      <c r="Q20" s="15">
        <f t="shared" si="29"/>
        <v>-3.6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-3.6</v>
      </c>
      <c r="X20" s="8">
        <f t="shared" si="4"/>
        <v>-0.3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-0.3</v>
      </c>
      <c r="AE20" s="8">
        <f t="shared" si="11"/>
        <v>-0.3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-0.3</v>
      </c>
      <c r="AL20" s="8">
        <f t="shared" si="31"/>
        <v>-3.0000000000000004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-3.0000000000000004</v>
      </c>
      <c r="AT20" s="8">
        <v>0</v>
      </c>
      <c r="AU20" s="8">
        <v>0</v>
      </c>
      <c r="AW20" s="197">
        <v>-0.3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 s="8">
        <f t="shared" si="19"/>
        <v>-0.3</v>
      </c>
      <c r="BD20" s="197">
        <v>-0.3</v>
      </c>
      <c r="BE20" s="197">
        <v>0</v>
      </c>
      <c r="BF20" s="197">
        <v>0</v>
      </c>
      <c r="BG20" s="197">
        <v>0</v>
      </c>
      <c r="BH20" s="197">
        <v>0</v>
      </c>
      <c r="BI20" s="197">
        <v>0</v>
      </c>
      <c r="BJ20" s="8">
        <f t="shared" si="20"/>
        <v>-0.3</v>
      </c>
      <c r="BL20" s="8">
        <f t="shared" si="21"/>
        <v>0</v>
      </c>
      <c r="BM20" s="8">
        <f t="shared" si="22"/>
        <v>0</v>
      </c>
      <c r="BN20" s="8">
        <f t="shared" si="23"/>
        <v>-0.3</v>
      </c>
      <c r="BO20" s="8">
        <f t="shared" si="24"/>
        <v>-0.3</v>
      </c>
      <c r="BP20" s="140">
        <f t="shared" si="25"/>
        <v>0.3</v>
      </c>
      <c r="BQ20" s="140">
        <f t="shared" si="26"/>
        <v>0.3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980</v>
      </c>
      <c r="G21" s="16">
        <f>'[3]04'!G23</f>
        <v>0</v>
      </c>
      <c r="H21" s="17">
        <f t="shared" si="27"/>
        <v>1300</v>
      </c>
      <c r="I21" s="15">
        <f>'[3]04'!J23</f>
        <v>-3.6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-3.6</v>
      </c>
      <c r="P21" s="18">
        <f>frq!C21</f>
        <v>1</v>
      </c>
      <c r="Q21" s="15">
        <f t="shared" si="29"/>
        <v>-3.6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-3.6</v>
      </c>
      <c r="X21" s="8">
        <f t="shared" si="4"/>
        <v>-0.3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-0.3</v>
      </c>
      <c r="AE21" s="8">
        <f t="shared" si="11"/>
        <v>-0.3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-0.3</v>
      </c>
      <c r="AL21" s="8">
        <f t="shared" si="31"/>
        <v>-3.0000000000000004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-3.0000000000000004</v>
      </c>
      <c r="AT21" s="8">
        <v>0</v>
      </c>
      <c r="AU21" s="8">
        <v>0</v>
      </c>
      <c r="AW21" s="197">
        <v>-0.3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8">
        <f t="shared" si="19"/>
        <v>-0.3</v>
      </c>
      <c r="BD21" s="197">
        <v>-0.3</v>
      </c>
      <c r="BE21" s="197">
        <v>0</v>
      </c>
      <c r="BF21" s="197">
        <v>0</v>
      </c>
      <c r="BG21" s="197">
        <v>0</v>
      </c>
      <c r="BH21" s="197">
        <v>0</v>
      </c>
      <c r="BI21" s="197">
        <v>0</v>
      </c>
      <c r="BJ21" s="8">
        <f t="shared" si="20"/>
        <v>-0.3</v>
      </c>
      <c r="BL21" s="8">
        <f t="shared" si="21"/>
        <v>0</v>
      </c>
      <c r="BM21" s="8">
        <f t="shared" si="22"/>
        <v>0</v>
      </c>
      <c r="BN21" s="8">
        <f t="shared" si="23"/>
        <v>-0.3</v>
      </c>
      <c r="BO21" s="8">
        <f t="shared" si="24"/>
        <v>-0.3</v>
      </c>
      <c r="BP21" s="140">
        <f t="shared" si="25"/>
        <v>0.3</v>
      </c>
      <c r="BQ21" s="140">
        <f t="shared" si="26"/>
        <v>0.3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980</v>
      </c>
      <c r="G22" s="16">
        <f>'[3]04'!G24</f>
        <v>0</v>
      </c>
      <c r="H22" s="17">
        <f t="shared" si="27"/>
        <v>1300</v>
      </c>
      <c r="I22" s="15">
        <f>'[3]04'!J24</f>
        <v>-3.6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-3.6</v>
      </c>
      <c r="P22" s="18">
        <f>frq!C22</f>
        <v>1</v>
      </c>
      <c r="Q22" s="15">
        <f t="shared" si="29"/>
        <v>-3.6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-3.6</v>
      </c>
      <c r="X22" s="8">
        <f t="shared" si="4"/>
        <v>-0.3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-0.3</v>
      </c>
      <c r="AE22" s="8">
        <f t="shared" si="11"/>
        <v>-0.3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-0.3</v>
      </c>
      <c r="AL22" s="8">
        <f t="shared" si="31"/>
        <v>-3.0000000000000004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-3.0000000000000004</v>
      </c>
      <c r="AT22" s="8">
        <v>0</v>
      </c>
      <c r="AU22" s="8">
        <v>0</v>
      </c>
      <c r="AW22" s="197">
        <v>-0.3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8">
        <f t="shared" si="19"/>
        <v>-0.3</v>
      </c>
      <c r="BD22" s="197">
        <v>-0.3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8">
        <f t="shared" si="20"/>
        <v>-0.3</v>
      </c>
      <c r="BL22" s="8">
        <f t="shared" si="21"/>
        <v>0</v>
      </c>
      <c r="BM22" s="8">
        <f t="shared" si="22"/>
        <v>0</v>
      </c>
      <c r="BN22" s="8">
        <f t="shared" si="23"/>
        <v>-0.3</v>
      </c>
      <c r="BO22" s="8">
        <f t="shared" si="24"/>
        <v>-0.3</v>
      </c>
      <c r="BP22" s="140">
        <f t="shared" si="25"/>
        <v>0.3</v>
      </c>
      <c r="BQ22" s="140">
        <f t="shared" si="26"/>
        <v>0.3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980</v>
      </c>
      <c r="G23" s="16">
        <f>'[3]04'!G25</f>
        <v>0</v>
      </c>
      <c r="H23" s="17">
        <f t="shared" si="27"/>
        <v>1300</v>
      </c>
      <c r="I23" s="15">
        <f>'[3]04'!J25</f>
        <v>-3.6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-3.6</v>
      </c>
      <c r="P23" s="18">
        <f>frq!C23</f>
        <v>1</v>
      </c>
      <c r="Q23" s="15">
        <f t="shared" si="29"/>
        <v>-3.6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-3.6</v>
      </c>
      <c r="X23" s="8">
        <f t="shared" si="4"/>
        <v>-0.3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-0.3</v>
      </c>
      <c r="AE23" s="8">
        <f t="shared" si="11"/>
        <v>-0.3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-0.3</v>
      </c>
      <c r="AL23" s="8">
        <f t="shared" si="31"/>
        <v>-3.0000000000000004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-3.0000000000000004</v>
      </c>
      <c r="AT23" s="8">
        <v>0</v>
      </c>
      <c r="AU23" s="8">
        <v>0</v>
      </c>
      <c r="AW23" s="197">
        <v>-0.3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8">
        <f t="shared" si="19"/>
        <v>-0.3</v>
      </c>
      <c r="BD23" s="197">
        <v>-0.3</v>
      </c>
      <c r="BE23" s="197">
        <v>0</v>
      </c>
      <c r="BF23" s="197">
        <v>0</v>
      </c>
      <c r="BG23" s="197">
        <v>0</v>
      </c>
      <c r="BH23" s="197">
        <v>0</v>
      </c>
      <c r="BI23" s="197">
        <v>0</v>
      </c>
      <c r="BJ23" s="8">
        <f t="shared" si="20"/>
        <v>-0.3</v>
      </c>
      <c r="BL23" s="8">
        <f t="shared" si="21"/>
        <v>0</v>
      </c>
      <c r="BM23" s="8">
        <f t="shared" si="22"/>
        <v>0</v>
      </c>
      <c r="BN23" s="8">
        <f t="shared" si="23"/>
        <v>-0.3</v>
      </c>
      <c r="BO23" s="8">
        <f t="shared" si="24"/>
        <v>-0.3</v>
      </c>
      <c r="BP23" s="140">
        <f t="shared" si="25"/>
        <v>0.3</v>
      </c>
      <c r="BQ23" s="140">
        <f t="shared" si="26"/>
        <v>0.3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980</v>
      </c>
      <c r="G24" s="16">
        <f>'[3]04'!G26</f>
        <v>0</v>
      </c>
      <c r="H24" s="17">
        <f t="shared" si="27"/>
        <v>1300</v>
      </c>
      <c r="I24" s="15">
        <f>'[3]04'!J26</f>
        <v>-3.6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-3.6</v>
      </c>
      <c r="P24" s="18">
        <f>frq!C24</f>
        <v>1</v>
      </c>
      <c r="Q24" s="15">
        <f t="shared" si="29"/>
        <v>-3.6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-3.6</v>
      </c>
      <c r="X24" s="8">
        <f t="shared" si="4"/>
        <v>-0.3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-0.3</v>
      </c>
      <c r="AE24" s="8">
        <f t="shared" si="11"/>
        <v>-0.3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-0.3</v>
      </c>
      <c r="AL24" s="8">
        <f t="shared" si="31"/>
        <v>-3.0000000000000004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-3.0000000000000004</v>
      </c>
      <c r="AT24" s="8">
        <v>0</v>
      </c>
      <c r="AU24" s="8">
        <v>0</v>
      </c>
      <c r="AW24" s="197">
        <v>-0.3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8">
        <f t="shared" si="19"/>
        <v>-0.3</v>
      </c>
      <c r="BD24" s="197">
        <v>-0.3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8">
        <f t="shared" si="20"/>
        <v>-0.3</v>
      </c>
      <c r="BL24" s="8">
        <f t="shared" si="21"/>
        <v>0</v>
      </c>
      <c r="BM24" s="8">
        <f t="shared" si="22"/>
        <v>0</v>
      </c>
      <c r="BN24" s="8">
        <f t="shared" si="23"/>
        <v>-0.3</v>
      </c>
      <c r="BO24" s="8">
        <f t="shared" si="24"/>
        <v>-0.3</v>
      </c>
      <c r="BP24" s="140">
        <f t="shared" si="25"/>
        <v>0.3</v>
      </c>
      <c r="BQ24" s="140">
        <f t="shared" si="26"/>
        <v>0.3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980</v>
      </c>
      <c r="G25" s="16">
        <f>'[3]04'!G27</f>
        <v>0</v>
      </c>
      <c r="H25" s="17">
        <f t="shared" si="27"/>
        <v>1300</v>
      </c>
      <c r="I25" s="15">
        <f>'[3]04'!J27</f>
        <v>-3.6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-3.6</v>
      </c>
      <c r="P25" s="18">
        <f>frq!C25</f>
        <v>1</v>
      </c>
      <c r="Q25" s="15">
        <f t="shared" si="29"/>
        <v>-3.6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-3.6</v>
      </c>
      <c r="X25" s="8">
        <f t="shared" si="4"/>
        <v>-0.3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-0.3</v>
      </c>
      <c r="AE25" s="8">
        <f t="shared" si="11"/>
        <v>-0.3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-0.3</v>
      </c>
      <c r="AL25" s="8">
        <f t="shared" si="31"/>
        <v>-3.0000000000000004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-3.0000000000000004</v>
      </c>
      <c r="AT25" s="8">
        <v>0</v>
      </c>
      <c r="AU25" s="8">
        <v>0</v>
      </c>
      <c r="AW25" s="197">
        <v>-0.3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8">
        <f t="shared" si="19"/>
        <v>-0.3</v>
      </c>
      <c r="BD25" s="197">
        <v>-0.3</v>
      </c>
      <c r="BE25" s="197">
        <v>0</v>
      </c>
      <c r="BF25" s="197">
        <v>0</v>
      </c>
      <c r="BG25" s="197">
        <v>0</v>
      </c>
      <c r="BH25" s="197">
        <v>0</v>
      </c>
      <c r="BI25" s="197">
        <v>0</v>
      </c>
      <c r="BJ25" s="8">
        <f t="shared" si="20"/>
        <v>-0.3</v>
      </c>
      <c r="BL25" s="8">
        <f t="shared" si="21"/>
        <v>0</v>
      </c>
      <c r="BM25" s="8">
        <f t="shared" si="22"/>
        <v>0</v>
      </c>
      <c r="BN25" s="8">
        <f t="shared" si="23"/>
        <v>-0.3</v>
      </c>
      <c r="BO25" s="8">
        <f t="shared" si="24"/>
        <v>-0.3</v>
      </c>
      <c r="BP25" s="140">
        <f t="shared" si="25"/>
        <v>0.3</v>
      </c>
      <c r="BQ25" s="140">
        <f t="shared" si="26"/>
        <v>0.3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980</v>
      </c>
      <c r="G26" s="16">
        <f>'[3]04'!G28</f>
        <v>0</v>
      </c>
      <c r="H26" s="17">
        <f t="shared" si="27"/>
        <v>1300</v>
      </c>
      <c r="I26" s="15">
        <f>'[3]04'!J28</f>
        <v>-3.6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-3.6</v>
      </c>
      <c r="P26" s="18">
        <f>frq!C26</f>
        <v>1</v>
      </c>
      <c r="Q26" s="15">
        <f t="shared" si="29"/>
        <v>-3.6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-3.6</v>
      </c>
      <c r="X26" s="8">
        <f t="shared" si="4"/>
        <v>-0.3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-0.3</v>
      </c>
      <c r="AE26" s="8">
        <f t="shared" si="11"/>
        <v>-0.3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-0.3</v>
      </c>
      <c r="AL26" s="8">
        <f t="shared" si="31"/>
        <v>-3.0000000000000004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-3.0000000000000004</v>
      </c>
      <c r="AT26" s="8">
        <v>0</v>
      </c>
      <c r="AU26" s="8">
        <v>0</v>
      </c>
      <c r="AW26" s="197">
        <v>-0.3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8">
        <f t="shared" si="19"/>
        <v>-0.3</v>
      </c>
      <c r="BD26" s="197">
        <v>-0.3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8">
        <f t="shared" si="20"/>
        <v>-0.3</v>
      </c>
      <c r="BL26" s="8">
        <f t="shared" si="21"/>
        <v>0</v>
      </c>
      <c r="BM26" s="8">
        <f t="shared" si="22"/>
        <v>0</v>
      </c>
      <c r="BN26" s="8">
        <f t="shared" si="23"/>
        <v>-0.3</v>
      </c>
      <c r="BO26" s="8">
        <f t="shared" si="24"/>
        <v>-0.3</v>
      </c>
      <c r="BP26" s="140">
        <f t="shared" si="25"/>
        <v>0.3</v>
      </c>
      <c r="BQ26" s="140">
        <f t="shared" si="26"/>
        <v>0.3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980</v>
      </c>
      <c r="G27" s="16">
        <f>'[3]04'!G29</f>
        <v>0</v>
      </c>
      <c r="H27" s="17">
        <f t="shared" si="27"/>
        <v>1300</v>
      </c>
      <c r="I27" s="15">
        <f>'[3]04'!J29</f>
        <v>-3.6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-3.6</v>
      </c>
      <c r="P27" s="18">
        <f>frq!C27</f>
        <v>1</v>
      </c>
      <c r="Q27" s="15">
        <f t="shared" si="29"/>
        <v>-3.6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-3.6</v>
      </c>
      <c r="X27" s="8">
        <f t="shared" si="4"/>
        <v>-0.3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-0.3</v>
      </c>
      <c r="AE27" s="8">
        <f t="shared" si="11"/>
        <v>-0.3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-0.3</v>
      </c>
      <c r="AL27" s="8">
        <f t="shared" si="31"/>
        <v>-3.0000000000000004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-3.0000000000000004</v>
      </c>
      <c r="AT27" s="8">
        <v>0</v>
      </c>
      <c r="AU27" s="8">
        <v>0</v>
      </c>
      <c r="AW27" s="197">
        <v>-0.3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8">
        <f t="shared" si="19"/>
        <v>-0.3</v>
      </c>
      <c r="BD27" s="197">
        <v>-0.3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8">
        <f t="shared" si="20"/>
        <v>-0.3</v>
      </c>
      <c r="BL27" s="8">
        <f t="shared" si="21"/>
        <v>0</v>
      </c>
      <c r="BM27" s="8">
        <f t="shared" si="22"/>
        <v>0</v>
      </c>
      <c r="BN27" s="8">
        <f t="shared" si="23"/>
        <v>-0.3</v>
      </c>
      <c r="BO27" s="8">
        <f t="shared" si="24"/>
        <v>-0.3</v>
      </c>
      <c r="BP27" s="140">
        <f t="shared" si="25"/>
        <v>0.3</v>
      </c>
      <c r="BQ27" s="140">
        <f t="shared" si="26"/>
        <v>0.3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980</v>
      </c>
      <c r="G28" s="16">
        <f>'[3]04'!G30</f>
        <v>0</v>
      </c>
      <c r="H28" s="17">
        <f t="shared" si="27"/>
        <v>1300</v>
      </c>
      <c r="I28" s="15">
        <f>'[3]04'!J30</f>
        <v>-3.6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-3.6</v>
      </c>
      <c r="P28" s="18">
        <f>frq!C28</f>
        <v>1</v>
      </c>
      <c r="Q28" s="15">
        <f t="shared" si="29"/>
        <v>-3.6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-3.6</v>
      </c>
      <c r="X28" s="8">
        <f t="shared" si="4"/>
        <v>-0.3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-0.3</v>
      </c>
      <c r="AE28" s="8">
        <f t="shared" si="11"/>
        <v>-0.3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-0.3</v>
      </c>
      <c r="AL28" s="8">
        <f t="shared" si="31"/>
        <v>-3.0000000000000004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-3.0000000000000004</v>
      </c>
      <c r="AT28" s="8">
        <v>0</v>
      </c>
      <c r="AU28" s="8">
        <v>0</v>
      </c>
      <c r="AW28" s="197">
        <v>-0.3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8">
        <f t="shared" si="19"/>
        <v>-0.3</v>
      </c>
      <c r="BD28" s="197">
        <v>-0.3</v>
      </c>
      <c r="BE28" s="197">
        <v>0</v>
      </c>
      <c r="BF28" s="197">
        <v>0</v>
      </c>
      <c r="BG28" s="197">
        <v>0</v>
      </c>
      <c r="BH28" s="197">
        <v>0</v>
      </c>
      <c r="BI28" s="197">
        <v>0</v>
      </c>
      <c r="BJ28" s="8">
        <f t="shared" si="20"/>
        <v>-0.3</v>
      </c>
      <c r="BL28" s="8">
        <f t="shared" si="21"/>
        <v>0</v>
      </c>
      <c r="BM28" s="8">
        <f t="shared" si="22"/>
        <v>0</v>
      </c>
      <c r="BN28" s="8">
        <f t="shared" si="23"/>
        <v>-0.3</v>
      </c>
      <c r="BO28" s="8">
        <f t="shared" si="24"/>
        <v>-0.3</v>
      </c>
      <c r="BP28" s="140">
        <f t="shared" si="25"/>
        <v>0.3</v>
      </c>
      <c r="BQ28" s="140">
        <f t="shared" si="26"/>
        <v>0.3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980</v>
      </c>
      <c r="G29" s="16">
        <f>'[3]04'!G31</f>
        <v>0</v>
      </c>
      <c r="H29" s="17">
        <f t="shared" si="27"/>
        <v>1300</v>
      </c>
      <c r="I29" s="15">
        <f>'[3]04'!J31</f>
        <v>-3.6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-3.6</v>
      </c>
      <c r="P29" s="18">
        <f>frq!C29</f>
        <v>1</v>
      </c>
      <c r="Q29" s="15">
        <f t="shared" si="29"/>
        <v>-3.6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-3.6</v>
      </c>
      <c r="X29" s="8">
        <f t="shared" si="4"/>
        <v>-0.3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-0.3</v>
      </c>
      <c r="AE29" s="8">
        <f t="shared" si="11"/>
        <v>-0.3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-0.3</v>
      </c>
      <c r="AL29" s="8">
        <f t="shared" si="31"/>
        <v>-3.0000000000000004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-3.0000000000000004</v>
      </c>
      <c r="AT29" s="8">
        <v>0</v>
      </c>
      <c r="AU29" s="8">
        <v>0</v>
      </c>
      <c r="AW29" s="197">
        <v>-0.3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8">
        <f t="shared" si="19"/>
        <v>-0.3</v>
      </c>
      <c r="BD29" s="197">
        <v>-0.3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8">
        <f t="shared" si="20"/>
        <v>-0.3</v>
      </c>
      <c r="BL29" s="8">
        <f t="shared" si="21"/>
        <v>0</v>
      </c>
      <c r="BM29" s="8">
        <f t="shared" si="22"/>
        <v>0</v>
      </c>
      <c r="BN29" s="8">
        <f t="shared" si="23"/>
        <v>-0.3</v>
      </c>
      <c r="BO29" s="8">
        <f t="shared" si="24"/>
        <v>-0.3</v>
      </c>
      <c r="BP29" s="140">
        <f t="shared" si="25"/>
        <v>0.3</v>
      </c>
      <c r="BQ29" s="140">
        <f t="shared" si="26"/>
        <v>0.3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980</v>
      </c>
      <c r="G30" s="16">
        <f>'[3]04'!G32</f>
        <v>0</v>
      </c>
      <c r="H30" s="17">
        <f t="shared" si="27"/>
        <v>1300</v>
      </c>
      <c r="I30" s="15">
        <f>'[3]04'!J32</f>
        <v>-3.6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-3.6</v>
      </c>
      <c r="P30" s="18">
        <f>frq!C30</f>
        <v>1</v>
      </c>
      <c r="Q30" s="15">
        <f t="shared" si="29"/>
        <v>-3.6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-3.6</v>
      </c>
      <c r="X30" s="8">
        <f t="shared" si="4"/>
        <v>-0.3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-0.3</v>
      </c>
      <c r="AE30" s="8">
        <f t="shared" si="11"/>
        <v>-0.3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-0.3</v>
      </c>
      <c r="AL30" s="8">
        <f t="shared" si="31"/>
        <v>-3.0000000000000004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-3.0000000000000004</v>
      </c>
      <c r="AT30" s="8">
        <v>0</v>
      </c>
      <c r="AU30" s="8">
        <v>0</v>
      </c>
      <c r="AW30" s="197">
        <v>-0.3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8">
        <f t="shared" si="19"/>
        <v>-0.3</v>
      </c>
      <c r="BD30" s="197">
        <v>-0.3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8">
        <f t="shared" si="20"/>
        <v>-0.3</v>
      </c>
      <c r="BL30" s="8">
        <f t="shared" si="21"/>
        <v>0</v>
      </c>
      <c r="BM30" s="8">
        <f t="shared" si="22"/>
        <v>0</v>
      </c>
      <c r="BN30" s="8">
        <f t="shared" si="23"/>
        <v>-0.3</v>
      </c>
      <c r="BO30" s="8">
        <f t="shared" si="24"/>
        <v>-0.3</v>
      </c>
      <c r="BP30" s="140">
        <f t="shared" si="25"/>
        <v>0.3</v>
      </c>
      <c r="BQ30" s="140">
        <f t="shared" si="26"/>
        <v>0.3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980</v>
      </c>
      <c r="G31" s="16">
        <f>'[3]04'!G33</f>
        <v>0</v>
      </c>
      <c r="H31" s="17">
        <f t="shared" si="27"/>
        <v>1300</v>
      </c>
      <c r="I31" s="15">
        <f>'[3]04'!J33</f>
        <v>-3.6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-3.6</v>
      </c>
      <c r="P31" s="18">
        <f>frq!C31</f>
        <v>1</v>
      </c>
      <c r="Q31" s="15">
        <f t="shared" si="29"/>
        <v>-3.6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-3.6</v>
      </c>
      <c r="X31" s="8">
        <f t="shared" si="4"/>
        <v>-0.3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-0.3</v>
      </c>
      <c r="AE31" s="8">
        <f t="shared" si="11"/>
        <v>-0.3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-0.3</v>
      </c>
      <c r="AL31" s="8">
        <f t="shared" si="31"/>
        <v>-3.0000000000000004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-3.0000000000000004</v>
      </c>
      <c r="AT31" s="8">
        <v>0</v>
      </c>
      <c r="AU31" s="8">
        <v>0</v>
      </c>
      <c r="AW31" s="197">
        <v>-0.3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8">
        <f t="shared" si="19"/>
        <v>-0.3</v>
      </c>
      <c r="BD31" s="197">
        <v>-0.3</v>
      </c>
      <c r="BE31" s="197">
        <v>0</v>
      </c>
      <c r="BF31" s="197">
        <v>0</v>
      </c>
      <c r="BG31" s="197">
        <v>0</v>
      </c>
      <c r="BH31" s="197">
        <v>0</v>
      </c>
      <c r="BI31" s="197">
        <v>0</v>
      </c>
      <c r="BJ31" s="8">
        <f t="shared" si="20"/>
        <v>-0.3</v>
      </c>
      <c r="BL31" s="8">
        <f t="shared" si="21"/>
        <v>0</v>
      </c>
      <c r="BM31" s="8">
        <f t="shared" si="22"/>
        <v>0</v>
      </c>
      <c r="BN31" s="8">
        <f t="shared" si="23"/>
        <v>-0.3</v>
      </c>
      <c r="BO31" s="8">
        <f t="shared" si="24"/>
        <v>-0.3</v>
      </c>
      <c r="BP31" s="140">
        <f t="shared" si="25"/>
        <v>0.3</v>
      </c>
      <c r="BQ31" s="140">
        <f t="shared" si="26"/>
        <v>0.3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980</v>
      </c>
      <c r="G32" s="16">
        <f>'[3]04'!G34</f>
        <v>0</v>
      </c>
      <c r="H32" s="17">
        <f t="shared" si="27"/>
        <v>1300</v>
      </c>
      <c r="I32" s="15">
        <f>'[3]04'!J34</f>
        <v>-3.6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-3.6</v>
      </c>
      <c r="P32" s="18">
        <f>frq!C32</f>
        <v>1</v>
      </c>
      <c r="Q32" s="15">
        <f t="shared" si="29"/>
        <v>-3.6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-3.6</v>
      </c>
      <c r="X32" s="8">
        <f t="shared" si="4"/>
        <v>-0.3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-0.3</v>
      </c>
      <c r="AE32" s="8">
        <f t="shared" si="11"/>
        <v>-0.3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-0.3</v>
      </c>
      <c r="AL32" s="8">
        <f t="shared" si="31"/>
        <v>-3.0000000000000004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-3.0000000000000004</v>
      </c>
      <c r="AT32" s="8">
        <v>0</v>
      </c>
      <c r="AU32" s="8">
        <v>0</v>
      </c>
      <c r="AW32" s="197">
        <v>-0.3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8">
        <f t="shared" si="19"/>
        <v>-0.3</v>
      </c>
      <c r="BD32" s="197">
        <v>-0.3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8">
        <f t="shared" si="20"/>
        <v>-0.3</v>
      </c>
      <c r="BL32" s="8">
        <f t="shared" si="21"/>
        <v>0</v>
      </c>
      <c r="BM32" s="8">
        <f t="shared" si="22"/>
        <v>0</v>
      </c>
      <c r="BN32" s="8">
        <f t="shared" si="23"/>
        <v>-0.3</v>
      </c>
      <c r="BO32" s="8">
        <f t="shared" si="24"/>
        <v>-0.3</v>
      </c>
      <c r="BP32" s="140">
        <f t="shared" si="25"/>
        <v>0.3</v>
      </c>
      <c r="BQ32" s="140">
        <f t="shared" si="26"/>
        <v>0.3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980</v>
      </c>
      <c r="G33" s="16">
        <f>'[3]04'!G35</f>
        <v>0</v>
      </c>
      <c r="H33" s="17">
        <f t="shared" si="27"/>
        <v>1300</v>
      </c>
      <c r="I33" s="15">
        <f>'[3]04'!J35</f>
        <v>-3.6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-3.6</v>
      </c>
      <c r="P33" s="18">
        <f>frq!C33</f>
        <v>1</v>
      </c>
      <c r="Q33" s="15">
        <f t="shared" si="29"/>
        <v>-3.6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-3.6</v>
      </c>
      <c r="X33" s="8">
        <f t="shared" si="4"/>
        <v>-0.3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-0.3</v>
      </c>
      <c r="AE33" s="8">
        <f t="shared" si="11"/>
        <v>-0.3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-0.3</v>
      </c>
      <c r="AL33" s="8">
        <f t="shared" si="31"/>
        <v>-3.0000000000000004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-3.0000000000000004</v>
      </c>
      <c r="AT33" s="8">
        <v>0</v>
      </c>
      <c r="AU33" s="8">
        <v>0</v>
      </c>
      <c r="AW33" s="197">
        <v>-0.3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8">
        <f t="shared" si="19"/>
        <v>-0.3</v>
      </c>
      <c r="BD33" s="197">
        <v>-0.3</v>
      </c>
      <c r="BE33" s="197">
        <v>0</v>
      </c>
      <c r="BF33" s="197">
        <v>0</v>
      </c>
      <c r="BG33" s="197">
        <v>0</v>
      </c>
      <c r="BH33" s="197">
        <v>0</v>
      </c>
      <c r="BI33" s="197">
        <v>0</v>
      </c>
      <c r="BJ33" s="8">
        <f t="shared" si="20"/>
        <v>-0.3</v>
      </c>
      <c r="BL33" s="8">
        <f t="shared" si="21"/>
        <v>0</v>
      </c>
      <c r="BM33" s="8">
        <f t="shared" si="22"/>
        <v>0</v>
      </c>
      <c r="BN33" s="8">
        <f t="shared" si="23"/>
        <v>-0.3</v>
      </c>
      <c r="BO33" s="8">
        <f t="shared" si="24"/>
        <v>-0.3</v>
      </c>
      <c r="BP33" s="140">
        <f t="shared" si="25"/>
        <v>0.3</v>
      </c>
      <c r="BQ33" s="140">
        <f t="shared" si="26"/>
        <v>0.3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980</v>
      </c>
      <c r="G34" s="16">
        <f>'[3]04'!G36</f>
        <v>0</v>
      </c>
      <c r="H34" s="17">
        <f t="shared" si="27"/>
        <v>1300</v>
      </c>
      <c r="I34" s="15">
        <f>'[3]04'!J36</f>
        <v>-3.6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-3.6</v>
      </c>
      <c r="P34" s="18">
        <f>frq!C34</f>
        <v>1</v>
      </c>
      <c r="Q34" s="15">
        <f t="shared" si="29"/>
        <v>-3.6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-3.6</v>
      </c>
      <c r="X34" s="8">
        <f t="shared" si="4"/>
        <v>-0.3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-0.3</v>
      </c>
      <c r="AE34" s="8">
        <f t="shared" si="11"/>
        <v>-0.3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-0.3</v>
      </c>
      <c r="AL34" s="8">
        <f t="shared" si="31"/>
        <v>-3.0000000000000004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-3.0000000000000004</v>
      </c>
      <c r="AT34" s="8">
        <v>0</v>
      </c>
      <c r="AU34" s="8">
        <v>0</v>
      </c>
      <c r="AW34" s="197">
        <v>-0.3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8">
        <f t="shared" si="19"/>
        <v>-0.3</v>
      </c>
      <c r="BD34" s="197">
        <v>-0.3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8">
        <f t="shared" si="20"/>
        <v>-0.3</v>
      </c>
      <c r="BL34" s="8">
        <f t="shared" si="21"/>
        <v>0</v>
      </c>
      <c r="BM34" s="8">
        <f t="shared" si="22"/>
        <v>0</v>
      </c>
      <c r="BN34" s="8">
        <f t="shared" si="23"/>
        <v>-0.3</v>
      </c>
      <c r="BO34" s="8">
        <f t="shared" si="24"/>
        <v>-0.3</v>
      </c>
      <c r="BP34" s="140">
        <f t="shared" si="25"/>
        <v>0.3</v>
      </c>
      <c r="BQ34" s="140">
        <f t="shared" si="26"/>
        <v>0.3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980</v>
      </c>
      <c r="G35" s="16">
        <f>'[3]04'!G37</f>
        <v>0</v>
      </c>
      <c r="H35" s="17">
        <f t="shared" si="27"/>
        <v>1300</v>
      </c>
      <c r="I35" s="15">
        <f>'[3]04'!J37</f>
        <v>-3.6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-3.6</v>
      </c>
      <c r="P35" s="18">
        <f>frq!C35</f>
        <v>1</v>
      </c>
      <c r="Q35" s="15">
        <f t="shared" si="29"/>
        <v>-3.6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-3.6</v>
      </c>
      <c r="X35" s="8">
        <f t="shared" si="4"/>
        <v>-0.3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-0.3</v>
      </c>
      <c r="AE35" s="8">
        <f t="shared" si="11"/>
        <v>-0.3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-0.3</v>
      </c>
      <c r="AL35" s="8">
        <f t="shared" si="31"/>
        <v>-3.0000000000000004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-3.0000000000000004</v>
      </c>
      <c r="AT35" s="8">
        <v>0</v>
      </c>
      <c r="AU35" s="8">
        <v>0</v>
      </c>
      <c r="AW35" s="197">
        <v>-0.3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8">
        <f t="shared" si="19"/>
        <v>-0.3</v>
      </c>
      <c r="BD35" s="197">
        <v>-0.3</v>
      </c>
      <c r="BE35" s="197">
        <v>0</v>
      </c>
      <c r="BF35" s="197">
        <v>0</v>
      </c>
      <c r="BG35" s="197">
        <v>0</v>
      </c>
      <c r="BH35" s="197">
        <v>0</v>
      </c>
      <c r="BI35" s="197">
        <v>0</v>
      </c>
      <c r="BJ35" s="8">
        <f t="shared" si="20"/>
        <v>-0.3</v>
      </c>
      <c r="BL35" s="8">
        <f t="shared" si="21"/>
        <v>0</v>
      </c>
      <c r="BM35" s="8">
        <f t="shared" si="22"/>
        <v>0</v>
      </c>
      <c r="BN35" s="8">
        <f t="shared" si="23"/>
        <v>-0.3</v>
      </c>
      <c r="BO35" s="8">
        <f t="shared" si="24"/>
        <v>-0.3</v>
      </c>
      <c r="BP35" s="140">
        <f t="shared" si="25"/>
        <v>0.3</v>
      </c>
      <c r="BQ35" s="140">
        <f t="shared" si="26"/>
        <v>0.3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980</v>
      </c>
      <c r="G36" s="16">
        <f>'[3]04'!G38</f>
        <v>0</v>
      </c>
      <c r="H36" s="17">
        <f t="shared" si="27"/>
        <v>1300</v>
      </c>
      <c r="I36" s="15">
        <f>'[3]04'!J38</f>
        <v>-3.6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-3.6</v>
      </c>
      <c r="P36" s="18">
        <f>frq!C36</f>
        <v>1</v>
      </c>
      <c r="Q36" s="15">
        <f t="shared" si="29"/>
        <v>-3.6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-3.6</v>
      </c>
      <c r="X36" s="8">
        <f t="shared" si="4"/>
        <v>-0.3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-0.3</v>
      </c>
      <c r="AE36" s="8">
        <f t="shared" si="11"/>
        <v>-0.3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-0.3</v>
      </c>
      <c r="AL36" s="8">
        <f t="shared" si="31"/>
        <v>-3.0000000000000004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-3.0000000000000004</v>
      </c>
      <c r="AT36" s="8">
        <v>0</v>
      </c>
      <c r="AU36" s="8">
        <v>0</v>
      </c>
      <c r="AW36" s="197">
        <v>-0.3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8">
        <f t="shared" si="19"/>
        <v>-0.3</v>
      </c>
      <c r="BD36" s="197">
        <v>-0.3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8">
        <f t="shared" si="20"/>
        <v>-0.3</v>
      </c>
      <c r="BL36" s="8">
        <f t="shared" si="21"/>
        <v>0</v>
      </c>
      <c r="BM36" s="8">
        <f t="shared" si="22"/>
        <v>0</v>
      </c>
      <c r="BN36" s="8">
        <f t="shared" si="23"/>
        <v>-0.3</v>
      </c>
      <c r="BO36" s="8">
        <f t="shared" si="24"/>
        <v>-0.3</v>
      </c>
      <c r="BP36" s="140">
        <f t="shared" si="25"/>
        <v>0.3</v>
      </c>
      <c r="BQ36" s="140">
        <f t="shared" si="26"/>
        <v>0.3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980</v>
      </c>
      <c r="G37" s="16">
        <f>'[3]04'!G39</f>
        <v>0</v>
      </c>
      <c r="H37" s="17">
        <f t="shared" si="27"/>
        <v>1300</v>
      </c>
      <c r="I37" s="15">
        <f>'[3]04'!J39</f>
        <v>-3.6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-3.6</v>
      </c>
      <c r="P37" s="18">
        <f>frq!C37</f>
        <v>1</v>
      </c>
      <c r="Q37" s="15">
        <f t="shared" si="29"/>
        <v>-3.6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-3.6</v>
      </c>
      <c r="X37" s="8">
        <f t="shared" si="4"/>
        <v>-0.3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-0.3</v>
      </c>
      <c r="AE37" s="8">
        <f t="shared" si="11"/>
        <v>-0.3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-0.3</v>
      </c>
      <c r="AL37" s="8">
        <f t="shared" si="31"/>
        <v>-3.0000000000000004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-3.0000000000000004</v>
      </c>
      <c r="AT37" s="8">
        <v>0</v>
      </c>
      <c r="AU37" s="8">
        <v>0</v>
      </c>
      <c r="AW37" s="197">
        <v>-0.3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8">
        <f t="shared" si="19"/>
        <v>-0.3</v>
      </c>
      <c r="BD37" s="197">
        <v>-0.3</v>
      </c>
      <c r="BE37" s="197">
        <v>0</v>
      </c>
      <c r="BF37" s="197">
        <v>0</v>
      </c>
      <c r="BG37" s="197">
        <v>0</v>
      </c>
      <c r="BH37" s="197">
        <v>0</v>
      </c>
      <c r="BI37" s="197">
        <v>0</v>
      </c>
      <c r="BJ37" s="8">
        <f t="shared" si="20"/>
        <v>-0.3</v>
      </c>
      <c r="BL37" s="8">
        <f t="shared" si="21"/>
        <v>0</v>
      </c>
      <c r="BM37" s="8">
        <f t="shared" si="22"/>
        <v>0</v>
      </c>
      <c r="BN37" s="8">
        <f t="shared" si="23"/>
        <v>-0.3</v>
      </c>
      <c r="BO37" s="8">
        <f t="shared" si="24"/>
        <v>-0.3</v>
      </c>
      <c r="BP37" s="140">
        <f t="shared" si="25"/>
        <v>0.3</v>
      </c>
      <c r="BQ37" s="140">
        <f t="shared" si="26"/>
        <v>0.3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980</v>
      </c>
      <c r="G38" s="16">
        <f>'[3]04'!G40</f>
        <v>0</v>
      </c>
      <c r="H38" s="17">
        <f t="shared" si="27"/>
        <v>1300</v>
      </c>
      <c r="I38" s="15">
        <f>'[3]04'!J40</f>
        <v>-3.6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-3.6</v>
      </c>
      <c r="P38" s="18">
        <f>frq!C38</f>
        <v>1</v>
      </c>
      <c r="Q38" s="15">
        <f t="shared" si="29"/>
        <v>-3.6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-3.6</v>
      </c>
      <c r="X38" s="8">
        <f t="shared" si="4"/>
        <v>-0.3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-0.3</v>
      </c>
      <c r="AE38" s="8">
        <f t="shared" si="11"/>
        <v>-0.3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-0.3</v>
      </c>
      <c r="AL38" s="8">
        <f t="shared" si="31"/>
        <v>-3.0000000000000004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-3.0000000000000004</v>
      </c>
      <c r="AT38" s="8">
        <v>0</v>
      </c>
      <c r="AU38" s="8">
        <v>0</v>
      </c>
      <c r="AW38" s="197">
        <v>-0.3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8">
        <f t="shared" si="19"/>
        <v>-0.3</v>
      </c>
      <c r="BD38" s="197">
        <v>-0.3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8">
        <f t="shared" si="20"/>
        <v>-0.3</v>
      </c>
      <c r="BL38" s="8">
        <f t="shared" si="21"/>
        <v>0</v>
      </c>
      <c r="BM38" s="8">
        <f t="shared" si="22"/>
        <v>0</v>
      </c>
      <c r="BN38" s="8">
        <f t="shared" si="23"/>
        <v>-0.3</v>
      </c>
      <c r="BO38" s="8">
        <f t="shared" si="24"/>
        <v>-0.3</v>
      </c>
      <c r="BP38" s="140">
        <f t="shared" si="25"/>
        <v>0.3</v>
      </c>
      <c r="BQ38" s="140">
        <f t="shared" si="26"/>
        <v>0.3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980</v>
      </c>
      <c r="G39" s="16">
        <f>'[3]04'!G41</f>
        <v>0</v>
      </c>
      <c r="H39" s="17">
        <f t="shared" si="27"/>
        <v>1300</v>
      </c>
      <c r="I39" s="15">
        <f>'[3]04'!J41</f>
        <v>-3.6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-3.6</v>
      </c>
      <c r="P39" s="18">
        <f>frq!C39</f>
        <v>1</v>
      </c>
      <c r="Q39" s="15">
        <f t="shared" si="29"/>
        <v>-3.6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-3.6</v>
      </c>
      <c r="X39" s="8">
        <f t="shared" si="4"/>
        <v>-0.3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-0.3</v>
      </c>
      <c r="AE39" s="8">
        <f t="shared" si="11"/>
        <v>-0.3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-0.3</v>
      </c>
      <c r="AL39" s="8">
        <f t="shared" si="31"/>
        <v>-3.0000000000000004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-3.0000000000000004</v>
      </c>
      <c r="AT39" s="8">
        <v>0</v>
      </c>
      <c r="AU39" s="8">
        <v>0</v>
      </c>
      <c r="AW39" s="197">
        <v>-0.3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8">
        <f t="shared" si="19"/>
        <v>-0.3</v>
      </c>
      <c r="BD39" s="197">
        <v>-0.3</v>
      </c>
      <c r="BE39" s="197">
        <v>0</v>
      </c>
      <c r="BF39" s="197">
        <v>0</v>
      </c>
      <c r="BG39" s="197">
        <v>0</v>
      </c>
      <c r="BH39" s="197">
        <v>0</v>
      </c>
      <c r="BI39" s="197">
        <v>0</v>
      </c>
      <c r="BJ39" s="8">
        <f t="shared" si="20"/>
        <v>-0.3</v>
      </c>
      <c r="BL39" s="8">
        <f t="shared" si="21"/>
        <v>0</v>
      </c>
      <c r="BM39" s="8">
        <f t="shared" si="22"/>
        <v>0</v>
      </c>
      <c r="BN39" s="8">
        <f t="shared" si="23"/>
        <v>-0.3</v>
      </c>
      <c r="BO39" s="8">
        <f t="shared" si="24"/>
        <v>-0.3</v>
      </c>
      <c r="BP39" s="140">
        <f t="shared" si="25"/>
        <v>0.3</v>
      </c>
      <c r="BQ39" s="140">
        <f t="shared" si="26"/>
        <v>0.3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980</v>
      </c>
      <c r="G40" s="16">
        <f>'[3]04'!G42</f>
        <v>0</v>
      </c>
      <c r="H40" s="17">
        <f t="shared" si="27"/>
        <v>1300</v>
      </c>
      <c r="I40" s="15">
        <f>'[3]04'!J42</f>
        <v>-3.6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-3.6</v>
      </c>
      <c r="P40" s="18">
        <f>frq!C40</f>
        <v>1</v>
      </c>
      <c r="Q40" s="15">
        <f t="shared" si="29"/>
        <v>-3.6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-3.6</v>
      </c>
      <c r="X40" s="8">
        <f t="shared" si="4"/>
        <v>-0.3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-0.3</v>
      </c>
      <c r="AE40" s="8">
        <f t="shared" si="11"/>
        <v>-0.3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-0.3</v>
      </c>
      <c r="AL40" s="8">
        <f t="shared" si="31"/>
        <v>-3.0000000000000004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-3.0000000000000004</v>
      </c>
      <c r="AT40" s="8">
        <v>0</v>
      </c>
      <c r="AU40" s="8">
        <v>0</v>
      </c>
      <c r="AW40" s="197">
        <v>-0.3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8">
        <f t="shared" si="19"/>
        <v>-0.3</v>
      </c>
      <c r="BD40" s="197">
        <v>-0.3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8">
        <f t="shared" si="20"/>
        <v>-0.3</v>
      </c>
      <c r="BL40" s="8">
        <f t="shared" si="21"/>
        <v>0</v>
      </c>
      <c r="BM40" s="8">
        <f t="shared" si="22"/>
        <v>0</v>
      </c>
      <c r="BN40" s="8">
        <f t="shared" si="23"/>
        <v>-0.3</v>
      </c>
      <c r="BO40" s="8">
        <f t="shared" si="24"/>
        <v>-0.3</v>
      </c>
      <c r="BP40" s="140">
        <f t="shared" si="25"/>
        <v>0.3</v>
      </c>
      <c r="BQ40" s="140">
        <f t="shared" si="26"/>
        <v>0.3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980</v>
      </c>
      <c r="G41" s="16">
        <f>'[3]04'!G43</f>
        <v>0</v>
      </c>
      <c r="H41" s="17">
        <f t="shared" si="27"/>
        <v>1300</v>
      </c>
      <c r="I41" s="15">
        <f>'[3]04'!J43</f>
        <v>-3.6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-3.6</v>
      </c>
      <c r="P41" s="18">
        <f>frq!C41</f>
        <v>1</v>
      </c>
      <c r="Q41" s="15">
        <f t="shared" si="29"/>
        <v>-3.6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-3.6</v>
      </c>
      <c r="X41" s="8">
        <f t="shared" si="4"/>
        <v>-0.3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-0.3</v>
      </c>
      <c r="AE41" s="8">
        <f t="shared" si="11"/>
        <v>-0.3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-0.3</v>
      </c>
      <c r="AL41" s="8">
        <f t="shared" si="31"/>
        <v>-3.0000000000000004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-3.0000000000000004</v>
      </c>
      <c r="AT41" s="8">
        <v>0</v>
      </c>
      <c r="AU41" s="8">
        <v>0</v>
      </c>
      <c r="AW41" s="197">
        <v>-0.3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8">
        <f t="shared" si="19"/>
        <v>-0.3</v>
      </c>
      <c r="BD41" s="197">
        <v>-0.3</v>
      </c>
      <c r="BE41" s="197">
        <v>0</v>
      </c>
      <c r="BF41" s="197">
        <v>0</v>
      </c>
      <c r="BG41" s="197">
        <v>0</v>
      </c>
      <c r="BH41" s="197">
        <v>0</v>
      </c>
      <c r="BI41" s="197">
        <v>0</v>
      </c>
      <c r="BJ41" s="8">
        <f t="shared" si="20"/>
        <v>-0.3</v>
      </c>
      <c r="BL41" s="8">
        <f t="shared" si="21"/>
        <v>0</v>
      </c>
      <c r="BM41" s="8">
        <f t="shared" si="22"/>
        <v>0</v>
      </c>
      <c r="BN41" s="8">
        <f t="shared" si="23"/>
        <v>-0.3</v>
      </c>
      <c r="BO41" s="8">
        <f t="shared" si="24"/>
        <v>-0.3</v>
      </c>
      <c r="BP41" s="140">
        <f t="shared" si="25"/>
        <v>0.3</v>
      </c>
      <c r="BQ41" s="140">
        <f t="shared" si="26"/>
        <v>0.3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980</v>
      </c>
      <c r="G42" s="16">
        <f>'[3]04'!G44</f>
        <v>0</v>
      </c>
      <c r="H42" s="17">
        <f t="shared" si="27"/>
        <v>1300</v>
      </c>
      <c r="I42" s="15">
        <f>'[3]04'!J44</f>
        <v>-3.6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-3.6</v>
      </c>
      <c r="P42" s="18">
        <f>frq!C42</f>
        <v>1</v>
      </c>
      <c r="Q42" s="15">
        <f t="shared" si="29"/>
        <v>-3.6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-3.6</v>
      </c>
      <c r="X42" s="8">
        <f t="shared" si="4"/>
        <v>-0.3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-0.3</v>
      </c>
      <c r="AE42" s="8">
        <f t="shared" si="11"/>
        <v>-0.3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-0.3</v>
      </c>
      <c r="AL42" s="8">
        <f t="shared" si="31"/>
        <v>-3.0000000000000004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-3.0000000000000004</v>
      </c>
      <c r="AT42" s="8">
        <v>0</v>
      </c>
      <c r="AU42" s="8">
        <v>0</v>
      </c>
      <c r="AW42" s="197">
        <v>-0.3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8">
        <f t="shared" si="19"/>
        <v>-0.3</v>
      </c>
      <c r="BD42" s="197">
        <v>-0.3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8">
        <f t="shared" si="20"/>
        <v>-0.3</v>
      </c>
      <c r="BL42" s="8">
        <f t="shared" si="21"/>
        <v>0</v>
      </c>
      <c r="BM42" s="8">
        <f t="shared" si="22"/>
        <v>0</v>
      </c>
      <c r="BN42" s="8">
        <f t="shared" si="23"/>
        <v>-0.3</v>
      </c>
      <c r="BO42" s="8">
        <f t="shared" si="24"/>
        <v>-0.3</v>
      </c>
      <c r="BP42" s="140">
        <f t="shared" si="25"/>
        <v>0.3</v>
      </c>
      <c r="BQ42" s="140">
        <f t="shared" si="26"/>
        <v>0.3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960</v>
      </c>
      <c r="G43" s="16">
        <f>'[3]04'!G45</f>
        <v>0</v>
      </c>
      <c r="H43" s="17">
        <f t="shared" si="27"/>
        <v>1280</v>
      </c>
      <c r="I43" s="15">
        <f>'[3]04'!J45</f>
        <v>-3.6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-3.6</v>
      </c>
      <c r="P43" s="18">
        <f>frq!C43</f>
        <v>1</v>
      </c>
      <c r="Q43" s="15">
        <f t="shared" si="29"/>
        <v>-3.6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-3.6</v>
      </c>
      <c r="X43" s="8">
        <f t="shared" si="4"/>
        <v>-0.3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-0.3</v>
      </c>
      <c r="AE43" s="8">
        <f t="shared" si="11"/>
        <v>-0.3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-0.3</v>
      </c>
      <c r="AL43" s="8">
        <f t="shared" si="31"/>
        <v>-3.0000000000000004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-3.0000000000000004</v>
      </c>
      <c r="AT43" s="8">
        <v>0</v>
      </c>
      <c r="AU43" s="8">
        <v>0</v>
      </c>
      <c r="AW43" s="197">
        <v>-0.3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8">
        <f t="shared" si="19"/>
        <v>-0.3</v>
      </c>
      <c r="BD43" s="197">
        <v>-0.3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8">
        <f t="shared" si="20"/>
        <v>-0.3</v>
      </c>
      <c r="BL43" s="8">
        <f t="shared" si="21"/>
        <v>0</v>
      </c>
      <c r="BM43" s="8">
        <f t="shared" si="22"/>
        <v>0</v>
      </c>
      <c r="BN43" s="8">
        <f t="shared" si="23"/>
        <v>-0.3</v>
      </c>
      <c r="BO43" s="8">
        <f t="shared" si="24"/>
        <v>-0.3</v>
      </c>
      <c r="BP43" s="140">
        <f t="shared" si="25"/>
        <v>0.3</v>
      </c>
      <c r="BQ43" s="140">
        <f t="shared" si="26"/>
        <v>0.3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960</v>
      </c>
      <c r="G44" s="16">
        <f>'[3]04'!G46</f>
        <v>0</v>
      </c>
      <c r="H44" s="17">
        <f t="shared" si="27"/>
        <v>1280</v>
      </c>
      <c r="I44" s="15">
        <f>'[3]04'!J46</f>
        <v>-3.6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-3.6</v>
      </c>
      <c r="P44" s="18">
        <f>frq!C44</f>
        <v>1</v>
      </c>
      <c r="Q44" s="15">
        <f t="shared" si="29"/>
        <v>-3.6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-3.6</v>
      </c>
      <c r="X44" s="8">
        <f t="shared" si="4"/>
        <v>-0.3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-0.3</v>
      </c>
      <c r="AE44" s="8">
        <f t="shared" si="11"/>
        <v>-0.3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-0.3</v>
      </c>
      <c r="AL44" s="8">
        <f t="shared" si="31"/>
        <v>-3.0000000000000004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-3.0000000000000004</v>
      </c>
      <c r="AT44" s="8">
        <v>0</v>
      </c>
      <c r="AU44" s="8">
        <v>0</v>
      </c>
      <c r="AW44" s="197">
        <v>-0.3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8">
        <f t="shared" si="19"/>
        <v>-0.3</v>
      </c>
      <c r="BD44" s="197">
        <v>-0.3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8">
        <f t="shared" si="20"/>
        <v>-0.3</v>
      </c>
      <c r="BL44" s="8">
        <f t="shared" si="21"/>
        <v>0</v>
      </c>
      <c r="BM44" s="8">
        <f t="shared" si="22"/>
        <v>0</v>
      </c>
      <c r="BN44" s="8">
        <f t="shared" si="23"/>
        <v>-0.3</v>
      </c>
      <c r="BO44" s="8">
        <f t="shared" si="24"/>
        <v>-0.3</v>
      </c>
      <c r="BP44" s="140">
        <f t="shared" si="25"/>
        <v>0.3</v>
      </c>
      <c r="BQ44" s="140">
        <f t="shared" si="26"/>
        <v>0.3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960</v>
      </c>
      <c r="G45" s="16">
        <f>'[3]04'!G47</f>
        <v>0</v>
      </c>
      <c r="H45" s="17">
        <f t="shared" si="27"/>
        <v>1280</v>
      </c>
      <c r="I45" s="15">
        <f>'[3]04'!J47</f>
        <v>-3.6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-3.6</v>
      </c>
      <c r="P45" s="18">
        <f>frq!C45</f>
        <v>1</v>
      </c>
      <c r="Q45" s="15">
        <f t="shared" si="29"/>
        <v>-3.6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-3.6</v>
      </c>
      <c r="X45" s="8">
        <f t="shared" si="4"/>
        <v>-0.3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-0.3</v>
      </c>
      <c r="AE45" s="8">
        <f t="shared" si="11"/>
        <v>-0.3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-0.3</v>
      </c>
      <c r="AL45" s="8">
        <f t="shared" si="31"/>
        <v>-3.0000000000000004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-3.0000000000000004</v>
      </c>
      <c r="AT45" s="8">
        <v>0</v>
      </c>
      <c r="AU45" s="8">
        <v>0</v>
      </c>
      <c r="AW45" s="197">
        <v>-0.3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8">
        <f t="shared" si="19"/>
        <v>-0.3</v>
      </c>
      <c r="BD45" s="197">
        <v>-0.3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8">
        <f t="shared" si="20"/>
        <v>-0.3</v>
      </c>
      <c r="BL45" s="8">
        <f t="shared" si="21"/>
        <v>0</v>
      </c>
      <c r="BM45" s="8">
        <f t="shared" si="22"/>
        <v>0</v>
      </c>
      <c r="BN45" s="8">
        <f t="shared" si="23"/>
        <v>-0.3</v>
      </c>
      <c r="BO45" s="8">
        <f t="shared" si="24"/>
        <v>-0.3</v>
      </c>
      <c r="BP45" s="140">
        <f t="shared" si="25"/>
        <v>0.3</v>
      </c>
      <c r="BQ45" s="140">
        <f t="shared" si="26"/>
        <v>0.3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960</v>
      </c>
      <c r="G46" s="16">
        <f>'[3]04'!G48</f>
        <v>0</v>
      </c>
      <c r="H46" s="17">
        <f t="shared" si="27"/>
        <v>1280</v>
      </c>
      <c r="I46" s="15">
        <f>'[3]04'!J48</f>
        <v>-3.6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-3.6</v>
      </c>
      <c r="P46" s="18">
        <f>frq!C46</f>
        <v>1</v>
      </c>
      <c r="Q46" s="15">
        <f t="shared" si="29"/>
        <v>-3.6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-3.6</v>
      </c>
      <c r="X46" s="8">
        <f t="shared" si="4"/>
        <v>-0.3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-0.3</v>
      </c>
      <c r="AE46" s="8">
        <f t="shared" si="11"/>
        <v>-0.3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-0.3</v>
      </c>
      <c r="AL46" s="8">
        <f t="shared" si="31"/>
        <v>-3.0000000000000004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-3.0000000000000004</v>
      </c>
      <c r="AT46" s="8">
        <v>0</v>
      </c>
      <c r="AU46" s="8">
        <v>0</v>
      </c>
      <c r="AW46" s="197">
        <v>-0.3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8">
        <f t="shared" si="19"/>
        <v>-0.3</v>
      </c>
      <c r="BD46" s="197">
        <v>-0.3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8">
        <f t="shared" si="20"/>
        <v>-0.3</v>
      </c>
      <c r="BL46" s="8">
        <f t="shared" si="21"/>
        <v>0</v>
      </c>
      <c r="BM46" s="8">
        <f t="shared" si="22"/>
        <v>0</v>
      </c>
      <c r="BN46" s="8">
        <f t="shared" si="23"/>
        <v>-0.3</v>
      </c>
      <c r="BO46" s="8">
        <f t="shared" si="24"/>
        <v>-0.3</v>
      </c>
      <c r="BP46" s="140">
        <f t="shared" si="25"/>
        <v>0.3</v>
      </c>
      <c r="BQ46" s="140">
        <f t="shared" si="26"/>
        <v>0.3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960</v>
      </c>
      <c r="G47" s="16">
        <f>'[3]04'!G49</f>
        <v>0</v>
      </c>
      <c r="H47" s="17">
        <f t="shared" si="27"/>
        <v>1280</v>
      </c>
      <c r="I47" s="15">
        <f>'[3]04'!J49</f>
        <v>-3.6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-3.6</v>
      </c>
      <c r="P47" s="18">
        <f>frq!C47</f>
        <v>1</v>
      </c>
      <c r="Q47" s="15">
        <f t="shared" si="29"/>
        <v>-3.6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-3.6</v>
      </c>
      <c r="X47" s="8">
        <f t="shared" si="4"/>
        <v>-0.3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-0.3</v>
      </c>
      <c r="AE47" s="8">
        <f t="shared" si="11"/>
        <v>-0.3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-0.3</v>
      </c>
      <c r="AL47" s="8">
        <f t="shared" si="31"/>
        <v>-3.0000000000000004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-3.0000000000000004</v>
      </c>
      <c r="AT47" s="8">
        <v>0</v>
      </c>
      <c r="AU47" s="8">
        <v>0</v>
      </c>
      <c r="AW47" s="197">
        <v>-0.3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8">
        <f t="shared" si="19"/>
        <v>-0.3</v>
      </c>
      <c r="BD47" s="197">
        <v>-0.3</v>
      </c>
      <c r="BE47" s="197">
        <v>0</v>
      </c>
      <c r="BF47" s="197">
        <v>0</v>
      </c>
      <c r="BG47" s="197">
        <v>0</v>
      </c>
      <c r="BH47" s="197">
        <v>0</v>
      </c>
      <c r="BI47" s="197">
        <v>0</v>
      </c>
      <c r="BJ47" s="8">
        <f t="shared" si="20"/>
        <v>-0.3</v>
      </c>
      <c r="BL47" s="8">
        <f t="shared" si="21"/>
        <v>0</v>
      </c>
      <c r="BM47" s="8">
        <f t="shared" si="22"/>
        <v>0</v>
      </c>
      <c r="BN47" s="8">
        <f t="shared" si="23"/>
        <v>-0.3</v>
      </c>
      <c r="BO47" s="8">
        <f t="shared" si="24"/>
        <v>-0.3</v>
      </c>
      <c r="BP47" s="140">
        <f t="shared" si="25"/>
        <v>0.3</v>
      </c>
      <c r="BQ47" s="140">
        <f t="shared" si="26"/>
        <v>0.3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960</v>
      </c>
      <c r="G48" s="16">
        <f>'[3]04'!G50</f>
        <v>0</v>
      </c>
      <c r="H48" s="17">
        <f t="shared" si="27"/>
        <v>1280</v>
      </c>
      <c r="I48" s="15">
        <f>'[3]04'!J50</f>
        <v>-3.6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-3.6</v>
      </c>
      <c r="P48" s="18">
        <f>frq!C48</f>
        <v>1</v>
      </c>
      <c r="Q48" s="15">
        <f t="shared" si="29"/>
        <v>-3.6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-3.6</v>
      </c>
      <c r="X48" s="8">
        <f t="shared" si="4"/>
        <v>-0.3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-0.3</v>
      </c>
      <c r="AE48" s="8">
        <f t="shared" si="11"/>
        <v>-0.3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-0.3</v>
      </c>
      <c r="AL48" s="8">
        <f t="shared" si="31"/>
        <v>-3.0000000000000004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-3.0000000000000004</v>
      </c>
      <c r="AT48" s="8">
        <v>0</v>
      </c>
      <c r="AU48" s="8">
        <v>0</v>
      </c>
      <c r="AW48" s="197">
        <v>-0.3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8">
        <f t="shared" si="19"/>
        <v>-0.3</v>
      </c>
      <c r="BD48" s="197">
        <v>-0.3</v>
      </c>
      <c r="BE48" s="197">
        <v>0</v>
      </c>
      <c r="BF48" s="197">
        <v>0</v>
      </c>
      <c r="BG48" s="197">
        <v>0</v>
      </c>
      <c r="BH48" s="197">
        <v>0</v>
      </c>
      <c r="BI48" s="197">
        <v>0</v>
      </c>
      <c r="BJ48" s="8">
        <f t="shared" si="20"/>
        <v>-0.3</v>
      </c>
      <c r="BL48" s="8">
        <f t="shared" si="21"/>
        <v>0</v>
      </c>
      <c r="BM48" s="8">
        <f t="shared" si="22"/>
        <v>0</v>
      </c>
      <c r="BN48" s="8">
        <f t="shared" si="23"/>
        <v>-0.3</v>
      </c>
      <c r="BO48" s="8">
        <f t="shared" si="24"/>
        <v>-0.3</v>
      </c>
      <c r="BP48" s="140">
        <f t="shared" si="25"/>
        <v>0.3</v>
      </c>
      <c r="BQ48" s="140">
        <f t="shared" si="26"/>
        <v>0.3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960</v>
      </c>
      <c r="G49" s="16">
        <f>'[3]04'!G51</f>
        <v>0</v>
      </c>
      <c r="H49" s="17">
        <f t="shared" si="27"/>
        <v>1280</v>
      </c>
      <c r="I49" s="15">
        <f>'[3]04'!J51</f>
        <v>-3.6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-3.6</v>
      </c>
      <c r="P49" s="18">
        <f>frq!C49</f>
        <v>1</v>
      </c>
      <c r="Q49" s="15">
        <f t="shared" si="29"/>
        <v>-3.6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-3.6</v>
      </c>
      <c r="X49" s="8">
        <f t="shared" si="4"/>
        <v>-0.3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-0.3</v>
      </c>
      <c r="AE49" s="8">
        <f t="shared" si="11"/>
        <v>-0.3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-0.3</v>
      </c>
      <c r="AL49" s="8">
        <f t="shared" si="31"/>
        <v>-3.0000000000000004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-3.0000000000000004</v>
      </c>
      <c r="AT49" s="8">
        <v>0</v>
      </c>
      <c r="AU49" s="8">
        <v>0</v>
      </c>
      <c r="AW49" s="197">
        <v>-0.3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8">
        <f t="shared" si="19"/>
        <v>-0.3</v>
      </c>
      <c r="BD49" s="197">
        <v>-0.3</v>
      </c>
      <c r="BE49" s="197">
        <v>0</v>
      </c>
      <c r="BF49" s="197">
        <v>0</v>
      </c>
      <c r="BG49" s="197">
        <v>0</v>
      </c>
      <c r="BH49" s="197">
        <v>0</v>
      </c>
      <c r="BI49" s="197">
        <v>0</v>
      </c>
      <c r="BJ49" s="8">
        <f t="shared" si="20"/>
        <v>-0.3</v>
      </c>
      <c r="BL49" s="8">
        <f t="shared" si="21"/>
        <v>0</v>
      </c>
      <c r="BM49" s="8">
        <f t="shared" si="22"/>
        <v>0</v>
      </c>
      <c r="BN49" s="8">
        <f t="shared" si="23"/>
        <v>-0.3</v>
      </c>
      <c r="BO49" s="8">
        <f t="shared" si="24"/>
        <v>-0.3</v>
      </c>
      <c r="BP49" s="140">
        <f t="shared" si="25"/>
        <v>0.3</v>
      </c>
      <c r="BQ49" s="140">
        <f t="shared" si="26"/>
        <v>0.3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960</v>
      </c>
      <c r="G50" s="16">
        <f>'[3]04'!G52</f>
        <v>0</v>
      </c>
      <c r="H50" s="17">
        <f t="shared" si="27"/>
        <v>1280</v>
      </c>
      <c r="I50" s="15">
        <f>'[3]04'!J52</f>
        <v>-3.6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-3.6</v>
      </c>
      <c r="P50" s="18">
        <f>frq!C50</f>
        <v>1</v>
      </c>
      <c r="Q50" s="15">
        <f t="shared" si="29"/>
        <v>-3.6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-3.6</v>
      </c>
      <c r="X50" s="8">
        <f t="shared" si="4"/>
        <v>-0.3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-0.3</v>
      </c>
      <c r="AE50" s="8">
        <f t="shared" si="11"/>
        <v>-0.3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-0.3</v>
      </c>
      <c r="AL50" s="8">
        <f t="shared" si="31"/>
        <v>-3.0000000000000004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-3.0000000000000004</v>
      </c>
      <c r="AT50" s="8">
        <v>0</v>
      </c>
      <c r="AU50" s="8">
        <v>0</v>
      </c>
      <c r="AW50" s="197">
        <v>-0.3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8">
        <f t="shared" si="19"/>
        <v>-0.3</v>
      </c>
      <c r="BD50" s="197">
        <v>-0.3</v>
      </c>
      <c r="BE50" s="197">
        <v>0</v>
      </c>
      <c r="BF50" s="197">
        <v>0</v>
      </c>
      <c r="BG50" s="197">
        <v>0</v>
      </c>
      <c r="BH50" s="197">
        <v>0</v>
      </c>
      <c r="BI50" s="197">
        <v>0</v>
      </c>
      <c r="BJ50" s="8">
        <f t="shared" si="20"/>
        <v>-0.3</v>
      </c>
      <c r="BL50" s="8">
        <f t="shared" si="21"/>
        <v>0</v>
      </c>
      <c r="BM50" s="8">
        <f t="shared" si="22"/>
        <v>0</v>
      </c>
      <c r="BN50" s="8">
        <f t="shared" si="23"/>
        <v>-0.3</v>
      </c>
      <c r="BO50" s="8">
        <f t="shared" si="24"/>
        <v>-0.3</v>
      </c>
      <c r="BP50" s="140">
        <f t="shared" si="25"/>
        <v>0.3</v>
      </c>
      <c r="BQ50" s="140">
        <f t="shared" si="26"/>
        <v>0.3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960</v>
      </c>
      <c r="G51" s="16">
        <f>'[3]04'!G53</f>
        <v>0</v>
      </c>
      <c r="H51" s="17">
        <f t="shared" si="27"/>
        <v>1280</v>
      </c>
      <c r="I51" s="15">
        <f>'[3]04'!J53</f>
        <v>-3.6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-3.6</v>
      </c>
      <c r="P51" s="18">
        <f>frq!C51</f>
        <v>1</v>
      </c>
      <c r="Q51" s="15">
        <f t="shared" si="29"/>
        <v>-3.6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-3.6</v>
      </c>
      <c r="X51" s="8">
        <f t="shared" si="4"/>
        <v>-0.3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-0.3</v>
      </c>
      <c r="AE51" s="8">
        <f t="shared" si="11"/>
        <v>-0.3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-0.3</v>
      </c>
      <c r="AL51" s="8">
        <f t="shared" si="31"/>
        <v>-3.0000000000000004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-3.0000000000000004</v>
      </c>
      <c r="AT51" s="8">
        <v>0</v>
      </c>
      <c r="AU51" s="8">
        <v>0</v>
      </c>
      <c r="AW51" s="197">
        <v>-0.3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8">
        <f t="shared" si="19"/>
        <v>-0.3</v>
      </c>
      <c r="BD51" s="197">
        <v>-0.3</v>
      </c>
      <c r="BE51" s="197">
        <v>0</v>
      </c>
      <c r="BF51" s="197">
        <v>0</v>
      </c>
      <c r="BG51" s="197">
        <v>0</v>
      </c>
      <c r="BH51" s="197">
        <v>0</v>
      </c>
      <c r="BI51" s="197">
        <v>0</v>
      </c>
      <c r="BJ51" s="8">
        <f t="shared" si="20"/>
        <v>-0.3</v>
      </c>
      <c r="BL51" s="8">
        <f t="shared" si="21"/>
        <v>0</v>
      </c>
      <c r="BM51" s="8">
        <f t="shared" si="22"/>
        <v>0</v>
      </c>
      <c r="BN51" s="8">
        <f t="shared" si="23"/>
        <v>-0.3</v>
      </c>
      <c r="BO51" s="8">
        <f t="shared" si="24"/>
        <v>-0.3</v>
      </c>
      <c r="BP51" s="140">
        <f t="shared" si="25"/>
        <v>0.3</v>
      </c>
      <c r="BQ51" s="140">
        <f t="shared" si="26"/>
        <v>0.3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960</v>
      </c>
      <c r="G52" s="16">
        <f>'[3]04'!G54</f>
        <v>0</v>
      </c>
      <c r="H52" s="17">
        <f t="shared" si="27"/>
        <v>1280</v>
      </c>
      <c r="I52" s="15">
        <f>'[3]04'!J54</f>
        <v>-3.6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-3.6</v>
      </c>
      <c r="P52" s="18">
        <f>frq!C52</f>
        <v>1</v>
      </c>
      <c r="Q52" s="15">
        <f t="shared" si="29"/>
        <v>-3.6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-3.6</v>
      </c>
      <c r="X52" s="8">
        <f t="shared" si="4"/>
        <v>-0.3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-0.3</v>
      </c>
      <c r="AE52" s="8">
        <f t="shared" si="11"/>
        <v>-0.3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-0.3</v>
      </c>
      <c r="AL52" s="8">
        <f t="shared" si="31"/>
        <v>-3.0000000000000004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-3.0000000000000004</v>
      </c>
      <c r="AT52" s="8">
        <v>0</v>
      </c>
      <c r="AU52" s="8">
        <v>0</v>
      </c>
      <c r="AW52" s="197">
        <v>-0.3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8">
        <f t="shared" si="19"/>
        <v>-0.3</v>
      </c>
      <c r="BD52" s="197">
        <v>-0.3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8">
        <f t="shared" si="20"/>
        <v>-0.3</v>
      </c>
      <c r="BL52" s="8">
        <f t="shared" si="21"/>
        <v>0</v>
      </c>
      <c r="BM52" s="8">
        <f t="shared" si="22"/>
        <v>0</v>
      </c>
      <c r="BN52" s="8">
        <f t="shared" si="23"/>
        <v>-0.3</v>
      </c>
      <c r="BO52" s="8">
        <f t="shared" si="24"/>
        <v>-0.3</v>
      </c>
      <c r="BP52" s="140">
        <f t="shared" si="25"/>
        <v>0.3</v>
      </c>
      <c r="BQ52" s="140">
        <f t="shared" si="26"/>
        <v>0.3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960</v>
      </c>
      <c r="G53" s="16">
        <f>'[3]04'!G55</f>
        <v>0</v>
      </c>
      <c r="H53" s="17">
        <f t="shared" si="27"/>
        <v>1280</v>
      </c>
      <c r="I53" s="15">
        <f>'[3]04'!J55</f>
        <v>-3.6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-3.6</v>
      </c>
      <c r="P53" s="18">
        <f>frq!C53</f>
        <v>1</v>
      </c>
      <c r="Q53" s="15">
        <f t="shared" si="29"/>
        <v>-3.6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-3.6</v>
      </c>
      <c r="X53" s="8">
        <f t="shared" si="4"/>
        <v>-0.3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-0.3</v>
      </c>
      <c r="AE53" s="8">
        <f t="shared" si="11"/>
        <v>-0.3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-0.3</v>
      </c>
      <c r="AL53" s="8">
        <f t="shared" si="31"/>
        <v>-3.0000000000000004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-3.0000000000000004</v>
      </c>
      <c r="AT53" s="8">
        <v>0</v>
      </c>
      <c r="AU53" s="8">
        <v>0</v>
      </c>
      <c r="AW53" s="197">
        <v>-0.3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8">
        <f t="shared" si="19"/>
        <v>-0.3</v>
      </c>
      <c r="BD53" s="197">
        <v>-0.3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8">
        <f t="shared" si="20"/>
        <v>-0.3</v>
      </c>
      <c r="BL53" s="8">
        <f t="shared" si="21"/>
        <v>0</v>
      </c>
      <c r="BM53" s="8">
        <f t="shared" si="22"/>
        <v>0</v>
      </c>
      <c r="BN53" s="8">
        <f t="shared" si="23"/>
        <v>-0.3</v>
      </c>
      <c r="BO53" s="8">
        <f t="shared" si="24"/>
        <v>-0.3</v>
      </c>
      <c r="BP53" s="140">
        <f t="shared" si="25"/>
        <v>0.3</v>
      </c>
      <c r="BQ53" s="140">
        <f t="shared" si="26"/>
        <v>0.3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960</v>
      </c>
      <c r="G54" s="16">
        <f>'[3]04'!G56</f>
        <v>0</v>
      </c>
      <c r="H54" s="17">
        <f t="shared" si="27"/>
        <v>1280</v>
      </c>
      <c r="I54" s="15">
        <f>'[3]04'!J56</f>
        <v>-3.6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-3.6</v>
      </c>
      <c r="P54" s="18">
        <f>frq!C54</f>
        <v>1</v>
      </c>
      <c r="Q54" s="15">
        <f t="shared" si="29"/>
        <v>-3.6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-3.6</v>
      </c>
      <c r="X54" s="8">
        <f t="shared" si="4"/>
        <v>-0.3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-0.3</v>
      </c>
      <c r="AE54" s="8">
        <f t="shared" si="11"/>
        <v>-0.3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-0.3</v>
      </c>
      <c r="AL54" s="8">
        <f t="shared" si="31"/>
        <v>-3.0000000000000004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-3.0000000000000004</v>
      </c>
      <c r="AT54" s="8">
        <v>0</v>
      </c>
      <c r="AU54" s="8">
        <v>0</v>
      </c>
      <c r="AW54" s="197">
        <v>-0.3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 s="8">
        <f t="shared" si="19"/>
        <v>-0.3</v>
      </c>
      <c r="BD54" s="197">
        <v>-0.3</v>
      </c>
      <c r="BE54" s="197">
        <v>0</v>
      </c>
      <c r="BF54" s="197">
        <v>0</v>
      </c>
      <c r="BG54" s="197">
        <v>0</v>
      </c>
      <c r="BH54" s="197">
        <v>0</v>
      </c>
      <c r="BI54" s="197">
        <v>0</v>
      </c>
      <c r="BJ54" s="8">
        <f t="shared" si="20"/>
        <v>-0.3</v>
      </c>
      <c r="BL54" s="8">
        <f t="shared" si="21"/>
        <v>0</v>
      </c>
      <c r="BM54" s="8">
        <f t="shared" si="22"/>
        <v>0</v>
      </c>
      <c r="BN54" s="8">
        <f t="shared" si="23"/>
        <v>-0.3</v>
      </c>
      <c r="BO54" s="8">
        <f t="shared" si="24"/>
        <v>-0.3</v>
      </c>
      <c r="BP54" s="140">
        <f t="shared" si="25"/>
        <v>0.3</v>
      </c>
      <c r="BQ54" s="140">
        <f t="shared" si="26"/>
        <v>0.3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960</v>
      </c>
      <c r="G55" s="16">
        <f>'[3]04'!G57</f>
        <v>0</v>
      </c>
      <c r="H55" s="17">
        <f t="shared" si="27"/>
        <v>1280</v>
      </c>
      <c r="I55" s="15">
        <f>'[3]04'!J57</f>
        <v>-3.6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-3.6</v>
      </c>
      <c r="P55" s="18">
        <f>frq!C55</f>
        <v>1</v>
      </c>
      <c r="Q55" s="15">
        <f t="shared" si="29"/>
        <v>-3.6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-3.6</v>
      </c>
      <c r="X55" s="8">
        <f t="shared" si="4"/>
        <v>-0.3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-0.3</v>
      </c>
      <c r="AE55" s="8">
        <f t="shared" si="11"/>
        <v>-0.3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-0.3</v>
      </c>
      <c r="AL55" s="8">
        <f t="shared" si="31"/>
        <v>-3.0000000000000004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-3.0000000000000004</v>
      </c>
      <c r="AT55" s="8">
        <v>0</v>
      </c>
      <c r="AU55" s="8">
        <v>0</v>
      </c>
      <c r="AW55" s="197">
        <v>-0.3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 s="8">
        <f t="shared" si="19"/>
        <v>-0.3</v>
      </c>
      <c r="BD55" s="197">
        <v>-0.3</v>
      </c>
      <c r="BE55" s="197">
        <v>0</v>
      </c>
      <c r="BF55" s="197">
        <v>0</v>
      </c>
      <c r="BG55" s="197">
        <v>0</v>
      </c>
      <c r="BH55" s="197">
        <v>0</v>
      </c>
      <c r="BI55" s="197">
        <v>0</v>
      </c>
      <c r="BJ55" s="8">
        <f t="shared" si="20"/>
        <v>-0.3</v>
      </c>
      <c r="BL55" s="8">
        <f t="shared" si="21"/>
        <v>0</v>
      </c>
      <c r="BM55" s="8">
        <f t="shared" si="22"/>
        <v>0</v>
      </c>
      <c r="BN55" s="8">
        <f t="shared" si="23"/>
        <v>-0.3</v>
      </c>
      <c r="BO55" s="8">
        <f t="shared" si="24"/>
        <v>-0.3</v>
      </c>
      <c r="BP55" s="140">
        <f t="shared" si="25"/>
        <v>0.3</v>
      </c>
      <c r="BQ55" s="140">
        <f t="shared" si="26"/>
        <v>0.3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960</v>
      </c>
      <c r="G56" s="16">
        <f>'[3]04'!G58</f>
        <v>0</v>
      </c>
      <c r="H56" s="17">
        <f t="shared" si="27"/>
        <v>1280</v>
      </c>
      <c r="I56" s="15">
        <f>'[3]04'!J58</f>
        <v>-3.6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-3.6</v>
      </c>
      <c r="P56" s="18">
        <f>frq!C56</f>
        <v>1</v>
      </c>
      <c r="Q56" s="15">
        <f t="shared" si="29"/>
        <v>-3.6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-3.6</v>
      </c>
      <c r="X56" s="8">
        <f t="shared" si="4"/>
        <v>-0.3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-0.3</v>
      </c>
      <c r="AE56" s="8">
        <f t="shared" si="11"/>
        <v>-0.3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-0.3</v>
      </c>
      <c r="AL56" s="8">
        <f t="shared" si="31"/>
        <v>-3.0000000000000004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-3.0000000000000004</v>
      </c>
      <c r="AT56" s="8">
        <v>0</v>
      </c>
      <c r="AU56" s="8">
        <v>0</v>
      </c>
      <c r="AW56" s="197">
        <v>-0.3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 s="8">
        <f t="shared" si="19"/>
        <v>-0.3</v>
      </c>
      <c r="BD56" s="197">
        <v>-0.3</v>
      </c>
      <c r="BE56" s="197">
        <v>0</v>
      </c>
      <c r="BF56" s="197">
        <v>0</v>
      </c>
      <c r="BG56" s="197">
        <v>0</v>
      </c>
      <c r="BH56" s="197">
        <v>0</v>
      </c>
      <c r="BI56" s="197">
        <v>0</v>
      </c>
      <c r="BJ56" s="8">
        <f t="shared" si="20"/>
        <v>-0.3</v>
      </c>
      <c r="BL56" s="8">
        <f t="shared" si="21"/>
        <v>0</v>
      </c>
      <c r="BM56" s="8">
        <f t="shared" si="22"/>
        <v>0</v>
      </c>
      <c r="BN56" s="8">
        <f t="shared" si="23"/>
        <v>-0.3</v>
      </c>
      <c r="BO56" s="8">
        <f t="shared" si="24"/>
        <v>-0.3</v>
      </c>
      <c r="BP56" s="140">
        <f t="shared" si="25"/>
        <v>0.3</v>
      </c>
      <c r="BQ56" s="140">
        <f t="shared" si="26"/>
        <v>0.3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960</v>
      </c>
      <c r="G57" s="16">
        <f>'[3]04'!G59</f>
        <v>0</v>
      </c>
      <c r="H57" s="17">
        <f t="shared" si="27"/>
        <v>1280</v>
      </c>
      <c r="I57" s="15">
        <f>'[3]04'!J59</f>
        <v>-3.6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-3.6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-3.6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-3.6</v>
      </c>
      <c r="X57" s="8">
        <f t="shared" si="4"/>
        <v>-0.3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-0.3</v>
      </c>
      <c r="AE57" s="8">
        <f t="shared" si="11"/>
        <v>-0.3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-0.3</v>
      </c>
      <c r="AL57" s="8">
        <f t="shared" si="31"/>
        <v>-3.0000000000000004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-3.0000000000000004</v>
      </c>
      <c r="AT57" s="8">
        <v>0</v>
      </c>
      <c r="AU57" s="8">
        <v>0</v>
      </c>
      <c r="AW57" s="197">
        <v>-0.3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 s="8">
        <f t="shared" si="19"/>
        <v>-0.3</v>
      </c>
      <c r="BD57" s="197">
        <v>-0.3</v>
      </c>
      <c r="BE57" s="197">
        <v>0</v>
      </c>
      <c r="BF57" s="197">
        <v>0</v>
      </c>
      <c r="BG57" s="197">
        <v>0</v>
      </c>
      <c r="BH57" s="197">
        <v>0</v>
      </c>
      <c r="BI57" s="197">
        <v>0</v>
      </c>
      <c r="BJ57" s="8">
        <f t="shared" si="20"/>
        <v>-0.3</v>
      </c>
      <c r="BL57" s="8">
        <f t="shared" si="21"/>
        <v>0</v>
      </c>
      <c r="BM57" s="8">
        <f t="shared" si="22"/>
        <v>0</v>
      </c>
      <c r="BN57" s="8">
        <f t="shared" si="23"/>
        <v>-0.3</v>
      </c>
      <c r="BO57" s="8">
        <f t="shared" si="24"/>
        <v>-0.3</v>
      </c>
      <c r="BP57" s="140">
        <f t="shared" si="25"/>
        <v>0.3</v>
      </c>
      <c r="BQ57" s="140">
        <f t="shared" si="26"/>
        <v>0.3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960</v>
      </c>
      <c r="G58" s="16">
        <f>'[3]04'!G60</f>
        <v>0</v>
      </c>
      <c r="H58" s="17">
        <f t="shared" si="27"/>
        <v>1280</v>
      </c>
      <c r="I58" s="15">
        <f>'[3]04'!J60</f>
        <v>-3.6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-3.6</v>
      </c>
      <c r="P58" s="18">
        <f>frq!C58</f>
        <v>1</v>
      </c>
      <c r="Q58" s="15">
        <f t="shared" si="33"/>
        <v>-3.6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-3.6</v>
      </c>
      <c r="X58" s="8">
        <f t="shared" si="4"/>
        <v>-0.3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-0.3</v>
      </c>
      <c r="AE58" s="8">
        <f t="shared" si="11"/>
        <v>-0.3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-0.3</v>
      </c>
      <c r="AL58" s="8">
        <f t="shared" si="31"/>
        <v>-3.0000000000000004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-3.0000000000000004</v>
      </c>
      <c r="AT58" s="8">
        <v>0</v>
      </c>
      <c r="AU58" s="8">
        <v>0</v>
      </c>
      <c r="AW58" s="197">
        <v>-0.3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 s="8">
        <f t="shared" si="19"/>
        <v>-0.3</v>
      </c>
      <c r="BD58" s="197">
        <v>-0.3</v>
      </c>
      <c r="BE58" s="197">
        <v>0</v>
      </c>
      <c r="BF58" s="197">
        <v>0</v>
      </c>
      <c r="BG58" s="197">
        <v>0</v>
      </c>
      <c r="BH58" s="197">
        <v>0</v>
      </c>
      <c r="BI58" s="197">
        <v>0</v>
      </c>
      <c r="BJ58" s="8">
        <f t="shared" si="20"/>
        <v>-0.3</v>
      </c>
      <c r="BL58" s="8">
        <f t="shared" si="21"/>
        <v>0</v>
      </c>
      <c r="BM58" s="8">
        <f t="shared" si="22"/>
        <v>0</v>
      </c>
      <c r="BN58" s="8">
        <f t="shared" si="23"/>
        <v>-0.3</v>
      </c>
      <c r="BO58" s="8">
        <f t="shared" si="24"/>
        <v>-0.3</v>
      </c>
      <c r="BP58" s="140">
        <f t="shared" si="25"/>
        <v>0.3</v>
      </c>
      <c r="BQ58" s="140">
        <f t="shared" si="26"/>
        <v>0.3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960</v>
      </c>
      <c r="G59" s="16">
        <f>'[3]04'!G61</f>
        <v>0</v>
      </c>
      <c r="H59" s="17">
        <f t="shared" si="27"/>
        <v>1280</v>
      </c>
      <c r="I59" s="15">
        <f>'[3]04'!J61</f>
        <v>-3.6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-3.6</v>
      </c>
      <c r="P59" s="18">
        <f>frq!C59</f>
        <v>1</v>
      </c>
      <c r="Q59" s="15">
        <f t="shared" si="33"/>
        <v>-3.6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-3.6</v>
      </c>
      <c r="X59" s="8">
        <f t="shared" si="4"/>
        <v>-0.3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-0.3</v>
      </c>
      <c r="AE59" s="8">
        <f t="shared" si="11"/>
        <v>-0.3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-0.3</v>
      </c>
      <c r="AL59" s="8">
        <f t="shared" si="31"/>
        <v>-3.0000000000000004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-3.0000000000000004</v>
      </c>
      <c r="AT59" s="8">
        <v>0</v>
      </c>
      <c r="AU59" s="8">
        <v>0</v>
      </c>
      <c r="AW59" s="197">
        <v>-0.3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 s="8">
        <f t="shared" si="19"/>
        <v>-0.3</v>
      </c>
      <c r="BD59" s="197">
        <v>-0.3</v>
      </c>
      <c r="BE59" s="197">
        <v>0</v>
      </c>
      <c r="BF59" s="197">
        <v>0</v>
      </c>
      <c r="BG59" s="197">
        <v>0</v>
      </c>
      <c r="BH59" s="197">
        <v>0</v>
      </c>
      <c r="BI59" s="197">
        <v>0</v>
      </c>
      <c r="BJ59" s="8">
        <f t="shared" si="20"/>
        <v>-0.3</v>
      </c>
      <c r="BL59" s="8">
        <f t="shared" si="21"/>
        <v>0</v>
      </c>
      <c r="BM59" s="8">
        <f t="shared" si="22"/>
        <v>0</v>
      </c>
      <c r="BN59" s="8">
        <f t="shared" si="23"/>
        <v>-0.3</v>
      </c>
      <c r="BO59" s="8">
        <f t="shared" si="24"/>
        <v>-0.3</v>
      </c>
      <c r="BP59" s="140">
        <f t="shared" si="25"/>
        <v>0.3</v>
      </c>
      <c r="BQ59" s="140">
        <f t="shared" si="26"/>
        <v>0.3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960</v>
      </c>
      <c r="G60" s="16">
        <f>'[3]04'!G62</f>
        <v>0</v>
      </c>
      <c r="H60" s="17">
        <f t="shared" si="27"/>
        <v>1280</v>
      </c>
      <c r="I60" s="15">
        <f>'[3]04'!J62</f>
        <v>-3.6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-3.6</v>
      </c>
      <c r="P60" s="18">
        <f>frq!C60</f>
        <v>1</v>
      </c>
      <c r="Q60" s="15">
        <f t="shared" si="33"/>
        <v>-3.6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-3.6</v>
      </c>
      <c r="X60" s="8">
        <f t="shared" si="4"/>
        <v>-0.3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-0.3</v>
      </c>
      <c r="AE60" s="8">
        <f t="shared" si="11"/>
        <v>-0.3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-0.3</v>
      </c>
      <c r="AL60" s="8">
        <f t="shared" si="31"/>
        <v>-3.0000000000000004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-3.0000000000000004</v>
      </c>
      <c r="AT60" s="8">
        <v>0</v>
      </c>
      <c r="AU60" s="8">
        <v>0</v>
      </c>
      <c r="AW60" s="197">
        <v>-0.3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 s="8">
        <f t="shared" si="19"/>
        <v>-0.3</v>
      </c>
      <c r="BD60" s="197">
        <v>-0.3</v>
      </c>
      <c r="BE60" s="197">
        <v>0</v>
      </c>
      <c r="BF60" s="197">
        <v>0</v>
      </c>
      <c r="BG60" s="197">
        <v>0</v>
      </c>
      <c r="BH60" s="197">
        <v>0</v>
      </c>
      <c r="BI60" s="197">
        <v>0</v>
      </c>
      <c r="BJ60" s="8">
        <f t="shared" si="20"/>
        <v>-0.3</v>
      </c>
      <c r="BL60" s="8">
        <f t="shared" si="21"/>
        <v>0</v>
      </c>
      <c r="BM60" s="8">
        <f t="shared" si="22"/>
        <v>0</v>
      </c>
      <c r="BN60" s="8">
        <f t="shared" si="23"/>
        <v>-0.3</v>
      </c>
      <c r="BO60" s="8">
        <f t="shared" si="24"/>
        <v>-0.3</v>
      </c>
      <c r="BP60" s="140">
        <f t="shared" si="25"/>
        <v>0.3</v>
      </c>
      <c r="BQ60" s="140">
        <f t="shared" si="26"/>
        <v>0.3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960</v>
      </c>
      <c r="G61" s="16">
        <f>'[3]04'!G63</f>
        <v>0</v>
      </c>
      <c r="H61" s="17">
        <f t="shared" si="27"/>
        <v>1280</v>
      </c>
      <c r="I61" s="15">
        <f>'[3]04'!J63</f>
        <v>-3.6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-3.6</v>
      </c>
      <c r="P61" s="18">
        <f>frq!C61</f>
        <v>1</v>
      </c>
      <c r="Q61" s="15">
        <f t="shared" si="33"/>
        <v>-3.6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-3.6</v>
      </c>
      <c r="X61" s="8">
        <f t="shared" si="4"/>
        <v>-0.3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-0.3</v>
      </c>
      <c r="AE61" s="8">
        <f t="shared" si="11"/>
        <v>-0.3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-0.3</v>
      </c>
      <c r="AL61" s="8">
        <f t="shared" si="31"/>
        <v>-3.0000000000000004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-3.0000000000000004</v>
      </c>
      <c r="AT61" s="8">
        <v>0</v>
      </c>
      <c r="AU61" s="8">
        <v>0</v>
      </c>
      <c r="AW61" s="197">
        <v>-0.3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 s="8">
        <f t="shared" si="19"/>
        <v>-0.3</v>
      </c>
      <c r="BD61" s="197">
        <v>-0.3</v>
      </c>
      <c r="BE61" s="197">
        <v>0</v>
      </c>
      <c r="BF61" s="197">
        <v>0</v>
      </c>
      <c r="BG61" s="197">
        <v>0</v>
      </c>
      <c r="BH61" s="197">
        <v>0</v>
      </c>
      <c r="BI61" s="197">
        <v>0</v>
      </c>
      <c r="BJ61" s="8">
        <f t="shared" si="20"/>
        <v>-0.3</v>
      </c>
      <c r="BL61" s="8">
        <f t="shared" si="21"/>
        <v>0</v>
      </c>
      <c r="BM61" s="8">
        <f t="shared" si="22"/>
        <v>0</v>
      </c>
      <c r="BN61" s="8">
        <f t="shared" si="23"/>
        <v>-0.3</v>
      </c>
      <c r="BO61" s="8">
        <f t="shared" si="24"/>
        <v>-0.3</v>
      </c>
      <c r="BP61" s="140">
        <f t="shared" si="25"/>
        <v>0.3</v>
      </c>
      <c r="BQ61" s="140">
        <f t="shared" si="26"/>
        <v>0.3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960</v>
      </c>
      <c r="G62" s="16">
        <f>'[3]04'!G64</f>
        <v>0</v>
      </c>
      <c r="H62" s="17">
        <f t="shared" si="27"/>
        <v>1280</v>
      </c>
      <c r="I62" s="15">
        <f>'[3]04'!J64</f>
        <v>-3.6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-3.6</v>
      </c>
      <c r="P62" s="18">
        <f>frq!C62</f>
        <v>1</v>
      </c>
      <c r="Q62" s="15">
        <f t="shared" si="33"/>
        <v>-3.6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-3.6</v>
      </c>
      <c r="X62" s="8">
        <f t="shared" si="4"/>
        <v>-0.3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-0.3</v>
      </c>
      <c r="AE62" s="8">
        <f t="shared" si="11"/>
        <v>-0.3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-0.3</v>
      </c>
      <c r="AL62" s="8">
        <f t="shared" ref="AL62:AN98" si="35">Q62-X62-AE62</f>
        <v>-3.0000000000000004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-3.0000000000000004</v>
      </c>
      <c r="AT62" s="8">
        <v>0</v>
      </c>
      <c r="AU62" s="8">
        <v>0</v>
      </c>
      <c r="AW62" s="197">
        <v>-0.3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 s="8">
        <f t="shared" si="19"/>
        <v>-0.3</v>
      </c>
      <c r="BD62" s="197">
        <v>-0.3</v>
      </c>
      <c r="BE62" s="197">
        <v>0</v>
      </c>
      <c r="BF62" s="197">
        <v>0</v>
      </c>
      <c r="BG62" s="197">
        <v>0</v>
      </c>
      <c r="BH62" s="197">
        <v>0</v>
      </c>
      <c r="BI62" s="197">
        <v>0</v>
      </c>
      <c r="BJ62" s="8">
        <f t="shared" si="20"/>
        <v>-0.3</v>
      </c>
      <c r="BL62" s="8">
        <f t="shared" si="21"/>
        <v>0</v>
      </c>
      <c r="BM62" s="8">
        <f t="shared" si="22"/>
        <v>0</v>
      </c>
      <c r="BN62" s="8">
        <f t="shared" si="23"/>
        <v>-0.3</v>
      </c>
      <c r="BO62" s="8">
        <f t="shared" si="24"/>
        <v>-0.3</v>
      </c>
      <c r="BP62" s="140">
        <f t="shared" si="25"/>
        <v>0.3</v>
      </c>
      <c r="BQ62" s="140">
        <f t="shared" si="26"/>
        <v>0.3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960</v>
      </c>
      <c r="G63" s="16">
        <f>'[3]04'!G65</f>
        <v>0</v>
      </c>
      <c r="H63" s="17">
        <f t="shared" si="27"/>
        <v>1280</v>
      </c>
      <c r="I63" s="15">
        <f>'[3]04'!J65</f>
        <v>-3.6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-3.6</v>
      </c>
      <c r="P63" s="18">
        <f>frq!C63</f>
        <v>1</v>
      </c>
      <c r="Q63" s="15">
        <f t="shared" si="33"/>
        <v>-3.6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-3.6</v>
      </c>
      <c r="X63" s="8">
        <f t="shared" si="4"/>
        <v>-0.3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-0.3</v>
      </c>
      <c r="AE63" s="8">
        <f t="shared" si="11"/>
        <v>-0.3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-0.3</v>
      </c>
      <c r="AL63" s="8">
        <f t="shared" si="35"/>
        <v>-3.0000000000000004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-3.0000000000000004</v>
      </c>
      <c r="AT63" s="8">
        <v>0</v>
      </c>
      <c r="AU63" s="8">
        <v>0</v>
      </c>
      <c r="AW63" s="197">
        <v>-0.3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 s="8">
        <f t="shared" si="19"/>
        <v>-0.3</v>
      </c>
      <c r="BD63" s="197">
        <v>-0.3</v>
      </c>
      <c r="BE63" s="197">
        <v>0</v>
      </c>
      <c r="BF63" s="197">
        <v>0</v>
      </c>
      <c r="BG63" s="197">
        <v>0</v>
      </c>
      <c r="BH63" s="197">
        <v>0</v>
      </c>
      <c r="BI63" s="197">
        <v>0</v>
      </c>
      <c r="BJ63" s="8">
        <f t="shared" si="20"/>
        <v>-0.3</v>
      </c>
      <c r="BL63" s="8">
        <f t="shared" si="21"/>
        <v>0</v>
      </c>
      <c r="BM63" s="8">
        <f t="shared" si="22"/>
        <v>0</v>
      </c>
      <c r="BN63" s="8">
        <f t="shared" si="23"/>
        <v>-0.3</v>
      </c>
      <c r="BO63" s="8">
        <f t="shared" si="24"/>
        <v>-0.3</v>
      </c>
      <c r="BP63" s="140">
        <f t="shared" si="25"/>
        <v>0.3</v>
      </c>
      <c r="BQ63" s="140">
        <f t="shared" si="26"/>
        <v>0.3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960</v>
      </c>
      <c r="G64" s="16">
        <f>'[3]04'!G66</f>
        <v>0</v>
      </c>
      <c r="H64" s="17">
        <f t="shared" si="27"/>
        <v>1280</v>
      </c>
      <c r="I64" s="15">
        <f>'[3]04'!J66</f>
        <v>-3.6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-3.6</v>
      </c>
      <c r="P64" s="18">
        <f>frq!C64</f>
        <v>1</v>
      </c>
      <c r="Q64" s="15">
        <f t="shared" si="33"/>
        <v>-3.6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-3.6</v>
      </c>
      <c r="X64" s="8">
        <f t="shared" si="4"/>
        <v>-0.3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-0.3</v>
      </c>
      <c r="AE64" s="8">
        <f t="shared" si="11"/>
        <v>-0.3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-0.3</v>
      </c>
      <c r="AL64" s="8">
        <f t="shared" si="35"/>
        <v>-3.0000000000000004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-3.0000000000000004</v>
      </c>
      <c r="AT64" s="8">
        <v>0</v>
      </c>
      <c r="AU64" s="8">
        <v>0</v>
      </c>
      <c r="AW64" s="197">
        <v>-0.3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 s="8">
        <f t="shared" si="19"/>
        <v>-0.3</v>
      </c>
      <c r="BD64" s="197">
        <v>-0.3</v>
      </c>
      <c r="BE64" s="197">
        <v>0</v>
      </c>
      <c r="BF64" s="197">
        <v>0</v>
      </c>
      <c r="BG64" s="197">
        <v>0</v>
      </c>
      <c r="BH64" s="197">
        <v>0</v>
      </c>
      <c r="BI64" s="197">
        <v>0</v>
      </c>
      <c r="BJ64" s="8">
        <f t="shared" si="20"/>
        <v>-0.3</v>
      </c>
      <c r="BL64" s="8">
        <f t="shared" si="21"/>
        <v>0</v>
      </c>
      <c r="BM64" s="8">
        <f t="shared" si="22"/>
        <v>0</v>
      </c>
      <c r="BN64" s="8">
        <f t="shared" si="23"/>
        <v>-0.3</v>
      </c>
      <c r="BO64" s="8">
        <f t="shared" si="24"/>
        <v>-0.3</v>
      </c>
      <c r="BP64" s="140">
        <f t="shared" si="25"/>
        <v>0.3</v>
      </c>
      <c r="BQ64" s="140">
        <f t="shared" si="26"/>
        <v>0.3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960</v>
      </c>
      <c r="G65" s="16">
        <f>'[3]04'!G67</f>
        <v>0</v>
      </c>
      <c r="H65" s="17">
        <f t="shared" si="27"/>
        <v>1280</v>
      </c>
      <c r="I65" s="15">
        <f>'[3]04'!J67</f>
        <v>-3.6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-3.6</v>
      </c>
      <c r="P65" s="18">
        <f>frq!C65</f>
        <v>1</v>
      </c>
      <c r="Q65" s="15">
        <f t="shared" si="33"/>
        <v>-3.6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-3.6</v>
      </c>
      <c r="X65" s="8">
        <f t="shared" si="4"/>
        <v>-0.3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-0.3</v>
      </c>
      <c r="AE65" s="8">
        <f t="shared" si="11"/>
        <v>-0.3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-0.3</v>
      </c>
      <c r="AL65" s="8">
        <f t="shared" si="35"/>
        <v>-3.0000000000000004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-3.0000000000000004</v>
      </c>
      <c r="AT65" s="8">
        <v>0</v>
      </c>
      <c r="AU65" s="8">
        <v>0</v>
      </c>
      <c r="AW65" s="197">
        <v>-0.3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 s="8">
        <f t="shared" si="19"/>
        <v>-0.3</v>
      </c>
      <c r="BD65" s="197">
        <v>-0.3</v>
      </c>
      <c r="BE65" s="197">
        <v>0</v>
      </c>
      <c r="BF65" s="197">
        <v>0</v>
      </c>
      <c r="BG65" s="197">
        <v>0</v>
      </c>
      <c r="BH65" s="197">
        <v>0</v>
      </c>
      <c r="BI65" s="197">
        <v>0</v>
      </c>
      <c r="BJ65" s="8">
        <f t="shared" si="20"/>
        <v>-0.3</v>
      </c>
      <c r="BL65" s="8">
        <f t="shared" si="21"/>
        <v>0</v>
      </c>
      <c r="BM65" s="8">
        <f t="shared" si="22"/>
        <v>0</v>
      </c>
      <c r="BN65" s="8">
        <f t="shared" si="23"/>
        <v>-0.3</v>
      </c>
      <c r="BO65" s="8">
        <f t="shared" si="24"/>
        <v>-0.3</v>
      </c>
      <c r="BP65" s="140">
        <f t="shared" si="25"/>
        <v>0.3</v>
      </c>
      <c r="BQ65" s="140">
        <f t="shared" si="26"/>
        <v>0.3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960</v>
      </c>
      <c r="G66" s="16">
        <f>'[3]04'!G68</f>
        <v>0</v>
      </c>
      <c r="H66" s="17">
        <f t="shared" si="27"/>
        <v>1280</v>
      </c>
      <c r="I66" s="15">
        <f>'[3]04'!J68</f>
        <v>-3.6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-3.6</v>
      </c>
      <c r="P66" s="18">
        <f>frq!C66</f>
        <v>1</v>
      </c>
      <c r="Q66" s="15">
        <f t="shared" si="33"/>
        <v>-3.6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-3.6</v>
      </c>
      <c r="X66" s="8">
        <f t="shared" si="4"/>
        <v>-0.3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-0.3</v>
      </c>
      <c r="AE66" s="8">
        <f t="shared" si="11"/>
        <v>-0.3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-0.3</v>
      </c>
      <c r="AL66" s="8">
        <f t="shared" si="35"/>
        <v>-3.0000000000000004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-3.0000000000000004</v>
      </c>
      <c r="AT66" s="8">
        <v>0</v>
      </c>
      <c r="AU66" s="8">
        <v>0</v>
      </c>
      <c r="AW66" s="197">
        <v>-0.3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 s="8">
        <f t="shared" si="19"/>
        <v>-0.3</v>
      </c>
      <c r="BD66" s="197">
        <v>-0.3</v>
      </c>
      <c r="BE66" s="197">
        <v>0</v>
      </c>
      <c r="BF66" s="197">
        <v>0</v>
      </c>
      <c r="BG66" s="197">
        <v>0</v>
      </c>
      <c r="BH66" s="197">
        <v>0</v>
      </c>
      <c r="BI66" s="197">
        <v>0</v>
      </c>
      <c r="BJ66" s="8">
        <f t="shared" si="20"/>
        <v>-0.3</v>
      </c>
      <c r="BL66" s="8">
        <f t="shared" si="21"/>
        <v>0</v>
      </c>
      <c r="BM66" s="8">
        <f t="shared" si="22"/>
        <v>0</v>
      </c>
      <c r="BN66" s="8">
        <f t="shared" si="23"/>
        <v>-0.3</v>
      </c>
      <c r="BO66" s="8">
        <f t="shared" si="24"/>
        <v>-0.3</v>
      </c>
      <c r="BP66" s="140">
        <f t="shared" si="25"/>
        <v>0.3</v>
      </c>
      <c r="BQ66" s="140">
        <f t="shared" si="26"/>
        <v>0.3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960</v>
      </c>
      <c r="G67" s="16">
        <f>'[3]04'!G69</f>
        <v>0</v>
      </c>
      <c r="H67" s="17">
        <f t="shared" si="27"/>
        <v>1280</v>
      </c>
      <c r="I67" s="15">
        <f>'[3]04'!J69</f>
        <v>-3.6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-3.6</v>
      </c>
      <c r="P67" s="18">
        <f>frq!C67</f>
        <v>1</v>
      </c>
      <c r="Q67" s="15">
        <f t="shared" si="33"/>
        <v>-3.6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-3.6</v>
      </c>
      <c r="X67" s="8">
        <f t="shared" si="4"/>
        <v>-0.3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-0.3</v>
      </c>
      <c r="AE67" s="8">
        <f t="shared" si="11"/>
        <v>-0.3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-0.3</v>
      </c>
      <c r="AL67" s="8">
        <f t="shared" si="35"/>
        <v>-3.0000000000000004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-3.0000000000000004</v>
      </c>
      <c r="AT67" s="8">
        <v>0</v>
      </c>
      <c r="AU67" s="8">
        <v>0</v>
      </c>
      <c r="AW67" s="197">
        <v>-0.3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 s="8">
        <f t="shared" si="19"/>
        <v>-0.3</v>
      </c>
      <c r="BD67" s="197">
        <v>-0.3</v>
      </c>
      <c r="BE67" s="197">
        <v>0</v>
      </c>
      <c r="BF67" s="197">
        <v>0</v>
      </c>
      <c r="BG67" s="197">
        <v>0</v>
      </c>
      <c r="BH67" s="197">
        <v>0</v>
      </c>
      <c r="BI67" s="197">
        <v>0</v>
      </c>
      <c r="BJ67" s="8">
        <f t="shared" si="20"/>
        <v>-0.3</v>
      </c>
      <c r="BL67" s="8">
        <f t="shared" si="21"/>
        <v>0</v>
      </c>
      <c r="BM67" s="8">
        <f t="shared" si="22"/>
        <v>0</v>
      </c>
      <c r="BN67" s="8">
        <f t="shared" si="23"/>
        <v>-0.3</v>
      </c>
      <c r="BO67" s="8">
        <f t="shared" si="24"/>
        <v>-0.3</v>
      </c>
      <c r="BP67" s="140">
        <f t="shared" si="25"/>
        <v>0.3</v>
      </c>
      <c r="BQ67" s="140">
        <f t="shared" si="26"/>
        <v>0.3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960</v>
      </c>
      <c r="G68" s="16">
        <f>'[3]04'!G70</f>
        <v>0</v>
      </c>
      <c r="H68" s="17">
        <f t="shared" si="27"/>
        <v>1280</v>
      </c>
      <c r="I68" s="15">
        <f>'[3]04'!J70</f>
        <v>-3.6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-3.6</v>
      </c>
      <c r="P68" s="18">
        <f>frq!C68</f>
        <v>1</v>
      </c>
      <c r="Q68" s="15">
        <f t="shared" si="33"/>
        <v>-3.6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-3.6</v>
      </c>
      <c r="X68" s="8">
        <f t="shared" ref="X68:X98" si="36">AW68</f>
        <v>-0.3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-0.3</v>
      </c>
      <c r="AE68" s="8">
        <f t="shared" ref="AE68:AE98" si="43">BD68</f>
        <v>-0.3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-0.3</v>
      </c>
      <c r="AL68" s="8">
        <f t="shared" si="35"/>
        <v>-3.0000000000000004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-3.0000000000000004</v>
      </c>
      <c r="AT68" s="8">
        <v>0</v>
      </c>
      <c r="AU68" s="8">
        <v>0</v>
      </c>
      <c r="AW68" s="197">
        <v>-0.3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 s="8">
        <f t="shared" ref="BC68:BC98" si="51">SUM(AW68:BB68)</f>
        <v>-0.3</v>
      </c>
      <c r="BD68" s="197">
        <v>-0.3</v>
      </c>
      <c r="BE68" s="197">
        <v>0</v>
      </c>
      <c r="BF68" s="197">
        <v>0</v>
      </c>
      <c r="BG68" s="197">
        <v>0</v>
      </c>
      <c r="BH68" s="197">
        <v>0</v>
      </c>
      <c r="BI68" s="197">
        <v>0</v>
      </c>
      <c r="BJ68" s="8">
        <f t="shared" ref="BJ68:BJ98" si="52">SUM(BD68:BI68)</f>
        <v>-0.3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-0.3</v>
      </c>
      <c r="BO68" s="8">
        <f t="shared" ref="BO68:BO98" si="56">BJ68</f>
        <v>-0.3</v>
      </c>
      <c r="BP68" s="140">
        <f t="shared" ref="BP68:BP98" si="57">BL68-BN68</f>
        <v>0.3</v>
      </c>
      <c r="BQ68" s="140">
        <f t="shared" ref="BQ68:BQ98" si="58">BM68-BO68</f>
        <v>0.3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960</v>
      </c>
      <c r="G69" s="16">
        <f>'[3]04'!G71</f>
        <v>0</v>
      </c>
      <c r="H69" s="17">
        <f t="shared" ref="H69:H98" si="59">SUM(B69:G69)</f>
        <v>1280</v>
      </c>
      <c r="I69" s="15">
        <f>'[3]04'!J71</f>
        <v>-3.6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-3.6</v>
      </c>
      <c r="P69" s="18">
        <f>frq!C69</f>
        <v>1</v>
      </c>
      <c r="Q69" s="15">
        <f t="shared" si="33"/>
        <v>-3.6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-3.6</v>
      </c>
      <c r="X69" s="8">
        <f t="shared" si="36"/>
        <v>-0.3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-0.3</v>
      </c>
      <c r="AE69" s="8">
        <f t="shared" si="43"/>
        <v>-0.3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-0.3</v>
      </c>
      <c r="AL69" s="8">
        <f t="shared" si="35"/>
        <v>-3.0000000000000004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-3.0000000000000004</v>
      </c>
      <c r="AT69" s="8">
        <v>0</v>
      </c>
      <c r="AU69" s="8">
        <v>0</v>
      </c>
      <c r="AW69" s="197">
        <v>-0.3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 s="8">
        <f t="shared" si="51"/>
        <v>-0.3</v>
      </c>
      <c r="BD69" s="197">
        <v>-0.3</v>
      </c>
      <c r="BE69" s="197">
        <v>0</v>
      </c>
      <c r="BF69" s="197">
        <v>0</v>
      </c>
      <c r="BG69" s="197">
        <v>0</v>
      </c>
      <c r="BH69" s="197">
        <v>0</v>
      </c>
      <c r="BI69" s="197">
        <v>0</v>
      </c>
      <c r="BJ69" s="8">
        <f t="shared" si="52"/>
        <v>-0.3</v>
      </c>
      <c r="BL69" s="8">
        <f t="shared" si="53"/>
        <v>0</v>
      </c>
      <c r="BM69" s="8">
        <f t="shared" si="54"/>
        <v>0</v>
      </c>
      <c r="BN69" s="8">
        <f t="shared" si="55"/>
        <v>-0.3</v>
      </c>
      <c r="BO69" s="8">
        <f t="shared" si="56"/>
        <v>-0.3</v>
      </c>
      <c r="BP69" s="140">
        <f t="shared" si="57"/>
        <v>0.3</v>
      </c>
      <c r="BQ69" s="140">
        <f t="shared" si="58"/>
        <v>0.3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960</v>
      </c>
      <c r="G70" s="16">
        <f>'[3]04'!G72</f>
        <v>0</v>
      </c>
      <c r="H70" s="17">
        <f t="shared" si="59"/>
        <v>1280</v>
      </c>
      <c r="I70" s="15">
        <f>'[3]04'!J72</f>
        <v>-3.6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-3.6</v>
      </c>
      <c r="P70" s="18">
        <f>frq!C70</f>
        <v>1</v>
      </c>
      <c r="Q70" s="15">
        <f t="shared" si="33"/>
        <v>-3.6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-3.6</v>
      </c>
      <c r="X70" s="8">
        <f t="shared" si="36"/>
        <v>-0.3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-0.3</v>
      </c>
      <c r="AE70" s="8">
        <f t="shared" si="43"/>
        <v>-0.3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-0.3</v>
      </c>
      <c r="AL70" s="8">
        <f t="shared" si="35"/>
        <v>-3.0000000000000004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-3.0000000000000004</v>
      </c>
      <c r="AT70" s="8">
        <v>0</v>
      </c>
      <c r="AU70" s="8">
        <v>0</v>
      </c>
      <c r="AW70" s="197">
        <v>-0.3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 s="8">
        <f t="shared" si="51"/>
        <v>-0.3</v>
      </c>
      <c r="BD70" s="197">
        <v>-0.3</v>
      </c>
      <c r="BE70" s="197">
        <v>0</v>
      </c>
      <c r="BF70" s="197">
        <v>0</v>
      </c>
      <c r="BG70" s="197">
        <v>0</v>
      </c>
      <c r="BH70" s="197">
        <v>0</v>
      </c>
      <c r="BI70" s="197">
        <v>0</v>
      </c>
      <c r="BJ70" s="8">
        <f t="shared" si="52"/>
        <v>-0.3</v>
      </c>
      <c r="BL70" s="8">
        <f t="shared" si="53"/>
        <v>0</v>
      </c>
      <c r="BM70" s="8">
        <f t="shared" si="54"/>
        <v>0</v>
      </c>
      <c r="BN70" s="8">
        <f t="shared" si="55"/>
        <v>-0.3</v>
      </c>
      <c r="BO70" s="8">
        <f t="shared" si="56"/>
        <v>-0.3</v>
      </c>
      <c r="BP70" s="140">
        <f t="shared" si="57"/>
        <v>0.3</v>
      </c>
      <c r="BQ70" s="140">
        <f t="shared" si="58"/>
        <v>0.3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960</v>
      </c>
      <c r="G71" s="16">
        <f>'[3]04'!G73</f>
        <v>0</v>
      </c>
      <c r="H71" s="17">
        <f t="shared" si="59"/>
        <v>1280</v>
      </c>
      <c r="I71" s="15">
        <f>'[3]04'!J73</f>
        <v>-3.6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-3.6</v>
      </c>
      <c r="P71" s="18">
        <f>frq!C71</f>
        <v>1</v>
      </c>
      <c r="Q71" s="15">
        <f t="shared" si="33"/>
        <v>-3.6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-3.6</v>
      </c>
      <c r="X71" s="8">
        <f t="shared" si="36"/>
        <v>-0.3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-0.3</v>
      </c>
      <c r="AE71" s="8">
        <f t="shared" si="43"/>
        <v>-0.3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-0.3</v>
      </c>
      <c r="AL71" s="8">
        <f t="shared" si="35"/>
        <v>-3.0000000000000004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-3.0000000000000004</v>
      </c>
      <c r="AT71" s="8">
        <v>0</v>
      </c>
      <c r="AU71" s="8">
        <v>0</v>
      </c>
      <c r="AW71" s="197">
        <v>-0.3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 s="8">
        <f t="shared" si="51"/>
        <v>-0.3</v>
      </c>
      <c r="BD71" s="197">
        <v>-0.3</v>
      </c>
      <c r="BE71" s="197">
        <v>0</v>
      </c>
      <c r="BF71" s="197">
        <v>0</v>
      </c>
      <c r="BG71" s="197">
        <v>0</v>
      </c>
      <c r="BH71" s="197">
        <v>0</v>
      </c>
      <c r="BI71" s="197">
        <v>0</v>
      </c>
      <c r="BJ71" s="8">
        <f t="shared" si="52"/>
        <v>-0.3</v>
      </c>
      <c r="BL71" s="8">
        <f t="shared" si="53"/>
        <v>0</v>
      </c>
      <c r="BM71" s="8">
        <f t="shared" si="54"/>
        <v>0</v>
      </c>
      <c r="BN71" s="8">
        <f t="shared" si="55"/>
        <v>-0.3</v>
      </c>
      <c r="BO71" s="8">
        <f t="shared" si="56"/>
        <v>-0.3</v>
      </c>
      <c r="BP71" s="140">
        <f t="shared" si="57"/>
        <v>0.3</v>
      </c>
      <c r="BQ71" s="140">
        <f t="shared" si="58"/>
        <v>0.3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960</v>
      </c>
      <c r="G72" s="16">
        <f>'[3]04'!G74</f>
        <v>0</v>
      </c>
      <c r="H72" s="17">
        <f t="shared" si="59"/>
        <v>1280</v>
      </c>
      <c r="I72" s="15">
        <f>'[3]04'!J74</f>
        <v>-3.6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-3.6</v>
      </c>
      <c r="P72" s="18">
        <f>frq!C72</f>
        <v>1</v>
      </c>
      <c r="Q72" s="15">
        <f t="shared" si="33"/>
        <v>-3.6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-3.6</v>
      </c>
      <c r="X72" s="8">
        <f t="shared" si="36"/>
        <v>-0.3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-0.3</v>
      </c>
      <c r="AE72" s="8">
        <f t="shared" si="43"/>
        <v>-0.3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-0.3</v>
      </c>
      <c r="AL72" s="8">
        <f t="shared" si="35"/>
        <v>-3.0000000000000004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-3.0000000000000004</v>
      </c>
      <c r="AT72" s="8">
        <v>0</v>
      </c>
      <c r="AU72" s="8">
        <v>0</v>
      </c>
      <c r="AW72" s="197">
        <v>-0.3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 s="8">
        <f t="shared" si="51"/>
        <v>-0.3</v>
      </c>
      <c r="BD72" s="197">
        <v>-0.3</v>
      </c>
      <c r="BE72" s="197">
        <v>0</v>
      </c>
      <c r="BF72" s="197">
        <v>0</v>
      </c>
      <c r="BG72" s="197">
        <v>0</v>
      </c>
      <c r="BH72" s="197">
        <v>0</v>
      </c>
      <c r="BI72" s="197">
        <v>0</v>
      </c>
      <c r="BJ72" s="8">
        <f t="shared" si="52"/>
        <v>-0.3</v>
      </c>
      <c r="BL72" s="8">
        <f t="shared" si="53"/>
        <v>0</v>
      </c>
      <c r="BM72" s="8">
        <f t="shared" si="54"/>
        <v>0</v>
      </c>
      <c r="BN72" s="8">
        <f t="shared" si="55"/>
        <v>-0.3</v>
      </c>
      <c r="BO72" s="8">
        <f t="shared" si="56"/>
        <v>-0.3</v>
      </c>
      <c r="BP72" s="140">
        <f t="shared" si="57"/>
        <v>0.3</v>
      </c>
      <c r="BQ72" s="140">
        <f t="shared" si="58"/>
        <v>0.3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960</v>
      </c>
      <c r="G73" s="16">
        <f>'[3]04'!G75</f>
        <v>0</v>
      </c>
      <c r="H73" s="17">
        <f t="shared" si="59"/>
        <v>1280</v>
      </c>
      <c r="I73" s="15">
        <f>'[3]04'!J75</f>
        <v>-3.6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-3.6</v>
      </c>
      <c r="P73" s="18">
        <f>frq!C73</f>
        <v>1</v>
      </c>
      <c r="Q73" s="15">
        <f t="shared" si="33"/>
        <v>-3.6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-3.6</v>
      </c>
      <c r="X73" s="8">
        <f t="shared" si="36"/>
        <v>-0.3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-0.3</v>
      </c>
      <c r="AE73" s="8">
        <f t="shared" si="43"/>
        <v>-0.3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-0.3</v>
      </c>
      <c r="AL73" s="8">
        <f t="shared" si="35"/>
        <v>-3.0000000000000004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-3.0000000000000004</v>
      </c>
      <c r="AT73" s="8">
        <v>0</v>
      </c>
      <c r="AU73" s="8">
        <v>0</v>
      </c>
      <c r="AW73" s="197">
        <v>-0.3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 s="8">
        <f t="shared" si="51"/>
        <v>-0.3</v>
      </c>
      <c r="BD73" s="197">
        <v>-0.3</v>
      </c>
      <c r="BE73" s="197">
        <v>0</v>
      </c>
      <c r="BF73" s="197">
        <v>0</v>
      </c>
      <c r="BG73" s="197">
        <v>0</v>
      </c>
      <c r="BH73" s="197">
        <v>0</v>
      </c>
      <c r="BI73" s="197">
        <v>0</v>
      </c>
      <c r="BJ73" s="8">
        <f t="shared" si="52"/>
        <v>-0.3</v>
      </c>
      <c r="BL73" s="8">
        <f t="shared" si="53"/>
        <v>0</v>
      </c>
      <c r="BM73" s="8">
        <f t="shared" si="54"/>
        <v>0</v>
      </c>
      <c r="BN73" s="8">
        <f t="shared" si="55"/>
        <v>-0.3</v>
      </c>
      <c r="BO73" s="8">
        <f t="shared" si="56"/>
        <v>-0.3</v>
      </c>
      <c r="BP73" s="140">
        <f t="shared" si="57"/>
        <v>0.3</v>
      </c>
      <c r="BQ73" s="140">
        <f t="shared" si="58"/>
        <v>0.3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960</v>
      </c>
      <c r="G74" s="16">
        <f>'[3]04'!G76</f>
        <v>0</v>
      </c>
      <c r="H74" s="17">
        <f t="shared" si="59"/>
        <v>1280</v>
      </c>
      <c r="I74" s="15">
        <f>'[3]04'!J76</f>
        <v>-3.6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-3.6</v>
      </c>
      <c r="P74" s="18">
        <f>frq!C74</f>
        <v>1</v>
      </c>
      <c r="Q74" s="15">
        <f t="shared" si="33"/>
        <v>-3.6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-3.6</v>
      </c>
      <c r="X74" s="8">
        <f t="shared" si="36"/>
        <v>-0.3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-0.3</v>
      </c>
      <c r="AE74" s="8">
        <f t="shared" si="43"/>
        <v>-0.3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-0.3</v>
      </c>
      <c r="AL74" s="8">
        <f t="shared" si="35"/>
        <v>-3.0000000000000004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-3.0000000000000004</v>
      </c>
      <c r="AT74" s="8">
        <v>0</v>
      </c>
      <c r="AU74" s="8">
        <v>0</v>
      </c>
      <c r="AW74" s="197">
        <v>-0.3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 s="8">
        <f t="shared" si="51"/>
        <v>-0.3</v>
      </c>
      <c r="BD74" s="197">
        <v>-0.3</v>
      </c>
      <c r="BE74" s="197">
        <v>0</v>
      </c>
      <c r="BF74" s="197">
        <v>0</v>
      </c>
      <c r="BG74" s="197">
        <v>0</v>
      </c>
      <c r="BH74" s="197">
        <v>0</v>
      </c>
      <c r="BI74" s="197">
        <v>0</v>
      </c>
      <c r="BJ74" s="8">
        <f t="shared" si="52"/>
        <v>-0.3</v>
      </c>
      <c r="BL74" s="8">
        <f t="shared" si="53"/>
        <v>0</v>
      </c>
      <c r="BM74" s="8">
        <f t="shared" si="54"/>
        <v>0</v>
      </c>
      <c r="BN74" s="8">
        <f t="shared" si="55"/>
        <v>-0.3</v>
      </c>
      <c r="BO74" s="8">
        <f t="shared" si="56"/>
        <v>-0.3</v>
      </c>
      <c r="BP74" s="140">
        <f t="shared" si="57"/>
        <v>0.3</v>
      </c>
      <c r="BQ74" s="140">
        <f t="shared" si="58"/>
        <v>0.3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980</v>
      </c>
      <c r="G75" s="16">
        <f>'[3]04'!G77</f>
        <v>0</v>
      </c>
      <c r="H75" s="17">
        <f t="shared" si="59"/>
        <v>1300</v>
      </c>
      <c r="I75" s="15">
        <f>'[3]04'!J77</f>
        <v>-3.6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-3.6</v>
      </c>
      <c r="P75" s="18">
        <f>frq!C75</f>
        <v>1</v>
      </c>
      <c r="Q75" s="15">
        <f t="shared" si="33"/>
        <v>-3.6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-3.6</v>
      </c>
      <c r="X75" s="8">
        <f t="shared" si="36"/>
        <v>-0.3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-0.3</v>
      </c>
      <c r="AE75" s="8">
        <f t="shared" si="43"/>
        <v>-0.3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-0.3</v>
      </c>
      <c r="AL75" s="8">
        <f t="shared" si="35"/>
        <v>-3.0000000000000004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-3.0000000000000004</v>
      </c>
      <c r="AT75" s="8">
        <v>0</v>
      </c>
      <c r="AU75" s="8">
        <v>0</v>
      </c>
      <c r="AW75" s="197">
        <v>-0.3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 s="8">
        <f t="shared" si="51"/>
        <v>-0.3</v>
      </c>
      <c r="BD75" s="197">
        <v>-0.3</v>
      </c>
      <c r="BE75" s="197">
        <v>0</v>
      </c>
      <c r="BF75" s="197">
        <v>0</v>
      </c>
      <c r="BG75" s="197">
        <v>0</v>
      </c>
      <c r="BH75" s="197">
        <v>0</v>
      </c>
      <c r="BI75" s="197">
        <v>0</v>
      </c>
      <c r="BJ75" s="8">
        <f t="shared" si="52"/>
        <v>-0.3</v>
      </c>
      <c r="BL75" s="8">
        <f t="shared" si="53"/>
        <v>0</v>
      </c>
      <c r="BM75" s="8">
        <f t="shared" si="54"/>
        <v>0</v>
      </c>
      <c r="BN75" s="8">
        <f t="shared" si="55"/>
        <v>-0.3</v>
      </c>
      <c r="BO75" s="8">
        <f t="shared" si="56"/>
        <v>-0.3</v>
      </c>
      <c r="BP75" s="140">
        <f t="shared" si="57"/>
        <v>0.3</v>
      </c>
      <c r="BQ75" s="140">
        <f t="shared" si="58"/>
        <v>0.3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980</v>
      </c>
      <c r="G76" s="16">
        <f>'[3]04'!G78</f>
        <v>0</v>
      </c>
      <c r="H76" s="17">
        <f t="shared" si="59"/>
        <v>1300</v>
      </c>
      <c r="I76" s="15">
        <f>'[3]04'!J78</f>
        <v>-3.6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-3.6</v>
      </c>
      <c r="P76" s="18">
        <f>frq!C76</f>
        <v>1</v>
      </c>
      <c r="Q76" s="15">
        <f t="shared" si="33"/>
        <v>-3.6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-3.6</v>
      </c>
      <c r="X76" s="8">
        <f t="shared" si="36"/>
        <v>-0.3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-0.3</v>
      </c>
      <c r="AE76" s="8">
        <f t="shared" si="43"/>
        <v>-0.3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-0.3</v>
      </c>
      <c r="AL76" s="8">
        <f t="shared" si="35"/>
        <v>-3.0000000000000004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-3.0000000000000004</v>
      </c>
      <c r="AT76" s="8">
        <v>0</v>
      </c>
      <c r="AU76" s="8">
        <v>0</v>
      </c>
      <c r="AW76" s="197">
        <v>-0.3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 s="8">
        <f t="shared" si="51"/>
        <v>-0.3</v>
      </c>
      <c r="BD76" s="197">
        <v>-0.3</v>
      </c>
      <c r="BE76" s="197">
        <v>0</v>
      </c>
      <c r="BF76" s="197">
        <v>0</v>
      </c>
      <c r="BG76" s="197">
        <v>0</v>
      </c>
      <c r="BH76" s="197">
        <v>0</v>
      </c>
      <c r="BI76" s="197">
        <v>0</v>
      </c>
      <c r="BJ76" s="8">
        <f t="shared" si="52"/>
        <v>-0.3</v>
      </c>
      <c r="BL76" s="8">
        <f t="shared" si="53"/>
        <v>0</v>
      </c>
      <c r="BM76" s="8">
        <f t="shared" si="54"/>
        <v>0</v>
      </c>
      <c r="BN76" s="8">
        <f t="shared" si="55"/>
        <v>-0.3</v>
      </c>
      <c r="BO76" s="8">
        <f t="shared" si="56"/>
        <v>-0.3</v>
      </c>
      <c r="BP76" s="140">
        <f t="shared" si="57"/>
        <v>0.3</v>
      </c>
      <c r="BQ76" s="140">
        <f t="shared" si="58"/>
        <v>0.3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980</v>
      </c>
      <c r="G77" s="16">
        <f>'[3]04'!G79</f>
        <v>0</v>
      </c>
      <c r="H77" s="17">
        <f t="shared" si="59"/>
        <v>1300</v>
      </c>
      <c r="I77" s="15">
        <f>'[3]04'!J79</f>
        <v>-3.6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-3.6</v>
      </c>
      <c r="P77" s="18">
        <f>frq!C77</f>
        <v>1</v>
      </c>
      <c r="Q77" s="15">
        <f t="shared" si="33"/>
        <v>-3.6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-3.6</v>
      </c>
      <c r="X77" s="8">
        <f t="shared" si="36"/>
        <v>-0.3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-0.3</v>
      </c>
      <c r="AE77" s="8">
        <f t="shared" si="43"/>
        <v>-0.3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-0.3</v>
      </c>
      <c r="AL77" s="8">
        <f t="shared" si="35"/>
        <v>-3.0000000000000004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-3.0000000000000004</v>
      </c>
      <c r="AT77" s="8">
        <v>0</v>
      </c>
      <c r="AU77" s="8">
        <v>0</v>
      </c>
      <c r="AW77" s="197">
        <v>-0.3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 s="8">
        <f t="shared" si="51"/>
        <v>-0.3</v>
      </c>
      <c r="BD77" s="197">
        <v>-0.3</v>
      </c>
      <c r="BE77" s="197">
        <v>0</v>
      </c>
      <c r="BF77" s="197">
        <v>0</v>
      </c>
      <c r="BG77" s="197">
        <v>0</v>
      </c>
      <c r="BH77" s="197">
        <v>0</v>
      </c>
      <c r="BI77" s="197">
        <v>0</v>
      </c>
      <c r="BJ77" s="8">
        <f t="shared" si="52"/>
        <v>-0.3</v>
      </c>
      <c r="BL77" s="8">
        <f t="shared" si="53"/>
        <v>0</v>
      </c>
      <c r="BM77" s="8">
        <f t="shared" si="54"/>
        <v>0</v>
      </c>
      <c r="BN77" s="8">
        <f t="shared" si="55"/>
        <v>-0.3</v>
      </c>
      <c r="BO77" s="8">
        <f t="shared" si="56"/>
        <v>-0.3</v>
      </c>
      <c r="BP77" s="140">
        <f t="shared" si="57"/>
        <v>0.3</v>
      </c>
      <c r="BQ77" s="140">
        <f t="shared" si="58"/>
        <v>0.3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980</v>
      </c>
      <c r="G78" s="16">
        <f>'[3]04'!G80</f>
        <v>0</v>
      </c>
      <c r="H78" s="17">
        <f t="shared" si="59"/>
        <v>1300</v>
      </c>
      <c r="I78" s="15">
        <f>'[3]04'!J80</f>
        <v>-3.6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-3.6</v>
      </c>
      <c r="P78" s="18">
        <f>frq!C78</f>
        <v>1</v>
      </c>
      <c r="Q78" s="15">
        <f t="shared" si="33"/>
        <v>-3.6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-3.6</v>
      </c>
      <c r="X78" s="8">
        <f t="shared" si="36"/>
        <v>-0.3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-0.3</v>
      </c>
      <c r="AE78" s="8">
        <f t="shared" si="43"/>
        <v>-0.3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-0.3</v>
      </c>
      <c r="AL78" s="8">
        <f t="shared" si="35"/>
        <v>-3.0000000000000004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-3.0000000000000004</v>
      </c>
      <c r="AT78" s="8">
        <v>0</v>
      </c>
      <c r="AU78" s="8">
        <v>0</v>
      </c>
      <c r="AW78" s="197">
        <v>-0.3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 s="8">
        <f t="shared" si="51"/>
        <v>-0.3</v>
      </c>
      <c r="BD78" s="197">
        <v>-0.3</v>
      </c>
      <c r="BE78" s="197">
        <v>0</v>
      </c>
      <c r="BF78" s="197">
        <v>0</v>
      </c>
      <c r="BG78" s="197">
        <v>0</v>
      </c>
      <c r="BH78" s="197">
        <v>0</v>
      </c>
      <c r="BI78" s="197">
        <v>0</v>
      </c>
      <c r="BJ78" s="8">
        <f t="shared" si="52"/>
        <v>-0.3</v>
      </c>
      <c r="BL78" s="8">
        <f t="shared" si="53"/>
        <v>0</v>
      </c>
      <c r="BM78" s="8">
        <f t="shared" si="54"/>
        <v>0</v>
      </c>
      <c r="BN78" s="8">
        <f t="shared" si="55"/>
        <v>-0.3</v>
      </c>
      <c r="BO78" s="8">
        <f t="shared" si="56"/>
        <v>-0.3</v>
      </c>
      <c r="BP78" s="140">
        <f t="shared" si="57"/>
        <v>0.3</v>
      </c>
      <c r="BQ78" s="140">
        <f t="shared" si="58"/>
        <v>0.3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980</v>
      </c>
      <c r="G79" s="16">
        <f>'[3]04'!G81</f>
        <v>0</v>
      </c>
      <c r="H79" s="17">
        <f t="shared" si="59"/>
        <v>1300</v>
      </c>
      <c r="I79" s="15">
        <f>'[3]04'!J81</f>
        <v>-3.6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-3.6</v>
      </c>
      <c r="P79" s="18">
        <f>frq!C79</f>
        <v>1</v>
      </c>
      <c r="Q79" s="15">
        <f t="shared" si="33"/>
        <v>-3.6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-3.6</v>
      </c>
      <c r="X79" s="8">
        <f t="shared" si="36"/>
        <v>-0.3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-0.3</v>
      </c>
      <c r="AE79" s="8">
        <f t="shared" si="43"/>
        <v>-0.3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-0.3</v>
      </c>
      <c r="AL79" s="8">
        <f t="shared" si="35"/>
        <v>-3.0000000000000004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-3.0000000000000004</v>
      </c>
      <c r="AT79" s="8">
        <v>0</v>
      </c>
      <c r="AU79" s="8">
        <v>0</v>
      </c>
      <c r="AW79" s="197">
        <v>-0.3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 s="8">
        <f t="shared" si="51"/>
        <v>-0.3</v>
      </c>
      <c r="BD79" s="197">
        <v>-0.3</v>
      </c>
      <c r="BE79" s="197">
        <v>0</v>
      </c>
      <c r="BF79" s="197">
        <v>0</v>
      </c>
      <c r="BG79" s="197">
        <v>0</v>
      </c>
      <c r="BH79" s="197">
        <v>0</v>
      </c>
      <c r="BI79" s="197">
        <v>0</v>
      </c>
      <c r="BJ79" s="8">
        <f t="shared" si="52"/>
        <v>-0.3</v>
      </c>
      <c r="BL79" s="8">
        <f t="shared" si="53"/>
        <v>0</v>
      </c>
      <c r="BM79" s="8">
        <f t="shared" si="54"/>
        <v>0</v>
      </c>
      <c r="BN79" s="8">
        <f t="shared" si="55"/>
        <v>-0.3</v>
      </c>
      <c r="BO79" s="8">
        <f t="shared" si="56"/>
        <v>-0.3</v>
      </c>
      <c r="BP79" s="140">
        <f t="shared" si="57"/>
        <v>0.3</v>
      </c>
      <c r="BQ79" s="140">
        <f t="shared" si="58"/>
        <v>0.3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980</v>
      </c>
      <c r="G80" s="16">
        <f>'[3]04'!G82</f>
        <v>0</v>
      </c>
      <c r="H80" s="17">
        <f t="shared" si="59"/>
        <v>1300</v>
      </c>
      <c r="I80" s="15">
        <f>'[3]04'!J82</f>
        <v>-3.6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-3.6</v>
      </c>
      <c r="P80" s="18">
        <f>frq!C80</f>
        <v>1</v>
      </c>
      <c r="Q80" s="15">
        <f t="shared" si="33"/>
        <v>-3.6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-3.6</v>
      </c>
      <c r="X80" s="8">
        <f t="shared" si="36"/>
        <v>-0.3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-0.3</v>
      </c>
      <c r="AE80" s="8">
        <f t="shared" si="43"/>
        <v>-0.3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-0.3</v>
      </c>
      <c r="AL80" s="8">
        <f t="shared" si="35"/>
        <v>-3.0000000000000004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-3.0000000000000004</v>
      </c>
      <c r="AT80" s="8">
        <v>0</v>
      </c>
      <c r="AU80" s="8">
        <v>0</v>
      </c>
      <c r="AW80" s="197">
        <v>-0.3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 s="8">
        <f t="shared" si="51"/>
        <v>-0.3</v>
      </c>
      <c r="BD80" s="197">
        <v>-0.3</v>
      </c>
      <c r="BE80" s="197">
        <v>0</v>
      </c>
      <c r="BF80" s="197">
        <v>0</v>
      </c>
      <c r="BG80" s="197">
        <v>0</v>
      </c>
      <c r="BH80" s="197">
        <v>0</v>
      </c>
      <c r="BI80" s="197">
        <v>0</v>
      </c>
      <c r="BJ80" s="8">
        <f t="shared" si="52"/>
        <v>-0.3</v>
      </c>
      <c r="BL80" s="8">
        <f t="shared" si="53"/>
        <v>0</v>
      </c>
      <c r="BM80" s="8">
        <f t="shared" si="54"/>
        <v>0</v>
      </c>
      <c r="BN80" s="8">
        <f t="shared" si="55"/>
        <v>-0.3</v>
      </c>
      <c r="BO80" s="8">
        <f t="shared" si="56"/>
        <v>-0.3</v>
      </c>
      <c r="BP80" s="140">
        <f t="shared" si="57"/>
        <v>0.3</v>
      </c>
      <c r="BQ80" s="140">
        <f t="shared" si="58"/>
        <v>0.3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980</v>
      </c>
      <c r="G81" s="16">
        <f>'[3]04'!G83</f>
        <v>0</v>
      </c>
      <c r="H81" s="17">
        <f t="shared" si="59"/>
        <v>1300</v>
      </c>
      <c r="I81" s="15">
        <f>'[3]04'!J83</f>
        <v>-3.6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-3.6</v>
      </c>
      <c r="P81" s="18">
        <f>frq!C81</f>
        <v>1</v>
      </c>
      <c r="Q81" s="15">
        <f t="shared" si="33"/>
        <v>-3.6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-3.6</v>
      </c>
      <c r="X81" s="8">
        <f t="shared" si="36"/>
        <v>-0.3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-0.3</v>
      </c>
      <c r="AE81" s="8">
        <f t="shared" si="43"/>
        <v>-0.3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-0.3</v>
      </c>
      <c r="AL81" s="8">
        <f t="shared" si="35"/>
        <v>-3.0000000000000004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-3.0000000000000004</v>
      </c>
      <c r="AT81" s="8">
        <v>0</v>
      </c>
      <c r="AU81" s="8">
        <v>0</v>
      </c>
      <c r="AW81" s="197">
        <v>-0.3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 s="8">
        <f t="shared" si="51"/>
        <v>-0.3</v>
      </c>
      <c r="BD81" s="197">
        <v>-0.3</v>
      </c>
      <c r="BE81" s="197">
        <v>0</v>
      </c>
      <c r="BF81" s="197">
        <v>0</v>
      </c>
      <c r="BG81" s="197">
        <v>0</v>
      </c>
      <c r="BH81" s="197">
        <v>0</v>
      </c>
      <c r="BI81" s="197">
        <v>0</v>
      </c>
      <c r="BJ81" s="8">
        <f t="shared" si="52"/>
        <v>-0.3</v>
      </c>
      <c r="BL81" s="8">
        <f t="shared" si="53"/>
        <v>0</v>
      </c>
      <c r="BM81" s="8">
        <f t="shared" si="54"/>
        <v>0</v>
      </c>
      <c r="BN81" s="8">
        <f t="shared" si="55"/>
        <v>-0.3</v>
      </c>
      <c r="BO81" s="8">
        <f t="shared" si="56"/>
        <v>-0.3</v>
      </c>
      <c r="BP81" s="140">
        <f t="shared" si="57"/>
        <v>0.3</v>
      </c>
      <c r="BQ81" s="140">
        <f t="shared" si="58"/>
        <v>0.3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980</v>
      </c>
      <c r="G82" s="16">
        <f>'[3]04'!G84</f>
        <v>0</v>
      </c>
      <c r="H82" s="17">
        <f t="shared" si="59"/>
        <v>1300</v>
      </c>
      <c r="I82" s="15">
        <f>'[3]04'!J84</f>
        <v>-3.6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-3.6</v>
      </c>
      <c r="P82" s="18">
        <f>frq!C82</f>
        <v>1</v>
      </c>
      <c r="Q82" s="15">
        <f t="shared" si="33"/>
        <v>-3.6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-3.6</v>
      </c>
      <c r="X82" s="8">
        <f t="shared" si="36"/>
        <v>-0.3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-0.3</v>
      </c>
      <c r="AE82" s="8">
        <f t="shared" si="43"/>
        <v>-0.3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-0.3</v>
      </c>
      <c r="AL82" s="8">
        <f t="shared" si="35"/>
        <v>-3.0000000000000004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-3.0000000000000004</v>
      </c>
      <c r="AT82" s="8">
        <v>0</v>
      </c>
      <c r="AU82" s="8">
        <v>0</v>
      </c>
      <c r="AW82" s="197">
        <v>-0.3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 s="8">
        <f t="shared" si="51"/>
        <v>-0.3</v>
      </c>
      <c r="BD82" s="197">
        <v>-0.3</v>
      </c>
      <c r="BE82" s="197">
        <v>0</v>
      </c>
      <c r="BF82" s="197">
        <v>0</v>
      </c>
      <c r="BG82" s="197">
        <v>0</v>
      </c>
      <c r="BH82" s="197">
        <v>0</v>
      </c>
      <c r="BI82" s="197">
        <v>0</v>
      </c>
      <c r="BJ82" s="8">
        <f t="shared" si="52"/>
        <v>-0.3</v>
      </c>
      <c r="BL82" s="8">
        <f t="shared" si="53"/>
        <v>0</v>
      </c>
      <c r="BM82" s="8">
        <f t="shared" si="54"/>
        <v>0</v>
      </c>
      <c r="BN82" s="8">
        <f t="shared" si="55"/>
        <v>-0.3</v>
      </c>
      <c r="BO82" s="8">
        <f t="shared" si="56"/>
        <v>-0.3</v>
      </c>
      <c r="BP82" s="140">
        <f t="shared" si="57"/>
        <v>0.3</v>
      </c>
      <c r="BQ82" s="140">
        <f t="shared" si="58"/>
        <v>0.3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980</v>
      </c>
      <c r="G83" s="16">
        <f>'[3]04'!G85</f>
        <v>0</v>
      </c>
      <c r="H83" s="17">
        <f t="shared" si="59"/>
        <v>1300</v>
      </c>
      <c r="I83" s="15">
        <f>'[3]04'!J85</f>
        <v>-3.6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-3.6</v>
      </c>
      <c r="P83" s="18">
        <f>frq!C83</f>
        <v>1</v>
      </c>
      <c r="Q83" s="15">
        <f t="shared" si="33"/>
        <v>-3.6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-3.6</v>
      </c>
      <c r="X83" s="8">
        <f t="shared" si="36"/>
        <v>-0.3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-0.3</v>
      </c>
      <c r="AE83" s="8">
        <f t="shared" si="43"/>
        <v>-0.3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-0.3</v>
      </c>
      <c r="AL83" s="8">
        <f t="shared" si="35"/>
        <v>-3.0000000000000004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-3.0000000000000004</v>
      </c>
      <c r="AT83" s="8">
        <v>0</v>
      </c>
      <c r="AU83" s="8">
        <v>0</v>
      </c>
      <c r="AW83" s="197">
        <v>-0.3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 s="8">
        <f t="shared" si="51"/>
        <v>-0.3</v>
      </c>
      <c r="BD83" s="197">
        <v>-0.3</v>
      </c>
      <c r="BE83" s="197">
        <v>0</v>
      </c>
      <c r="BF83" s="197">
        <v>0</v>
      </c>
      <c r="BG83" s="197">
        <v>0</v>
      </c>
      <c r="BH83" s="197">
        <v>0</v>
      </c>
      <c r="BI83" s="197">
        <v>0</v>
      </c>
      <c r="BJ83" s="8">
        <f t="shared" si="52"/>
        <v>-0.3</v>
      </c>
      <c r="BL83" s="8">
        <f t="shared" si="53"/>
        <v>0</v>
      </c>
      <c r="BM83" s="8">
        <f t="shared" si="54"/>
        <v>0</v>
      </c>
      <c r="BN83" s="8">
        <f t="shared" si="55"/>
        <v>-0.3</v>
      </c>
      <c r="BO83" s="8">
        <f t="shared" si="56"/>
        <v>-0.3</v>
      </c>
      <c r="BP83" s="140">
        <f t="shared" si="57"/>
        <v>0.3</v>
      </c>
      <c r="BQ83" s="140">
        <f t="shared" si="58"/>
        <v>0.3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980</v>
      </c>
      <c r="G84" s="16">
        <f>'[3]04'!G86</f>
        <v>0</v>
      </c>
      <c r="H84" s="17">
        <f t="shared" si="59"/>
        <v>1300</v>
      </c>
      <c r="I84" s="15">
        <f>'[3]04'!J86</f>
        <v>-3.6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-3.6</v>
      </c>
      <c r="P84" s="18">
        <f>frq!C84</f>
        <v>1</v>
      </c>
      <c r="Q84" s="15">
        <f t="shared" si="33"/>
        <v>-3.6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-3.6</v>
      </c>
      <c r="X84" s="8">
        <f t="shared" si="36"/>
        <v>-0.3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-0.3</v>
      </c>
      <c r="AE84" s="8">
        <f t="shared" si="43"/>
        <v>-0.3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-0.3</v>
      </c>
      <c r="AL84" s="8">
        <f t="shared" si="35"/>
        <v>-3.0000000000000004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-3.0000000000000004</v>
      </c>
      <c r="AT84" s="8">
        <v>0</v>
      </c>
      <c r="AU84" s="8">
        <v>0</v>
      </c>
      <c r="AW84" s="197">
        <v>-0.3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 s="8">
        <f t="shared" si="51"/>
        <v>-0.3</v>
      </c>
      <c r="BD84" s="197">
        <v>-0.3</v>
      </c>
      <c r="BE84" s="197">
        <v>0</v>
      </c>
      <c r="BF84" s="197">
        <v>0</v>
      </c>
      <c r="BG84" s="197">
        <v>0</v>
      </c>
      <c r="BH84" s="197">
        <v>0</v>
      </c>
      <c r="BI84" s="197">
        <v>0</v>
      </c>
      <c r="BJ84" s="8">
        <f t="shared" si="52"/>
        <v>-0.3</v>
      </c>
      <c r="BL84" s="8">
        <f t="shared" si="53"/>
        <v>0</v>
      </c>
      <c r="BM84" s="8">
        <f t="shared" si="54"/>
        <v>0</v>
      </c>
      <c r="BN84" s="8">
        <f t="shared" si="55"/>
        <v>-0.3</v>
      </c>
      <c r="BO84" s="8">
        <f t="shared" si="56"/>
        <v>-0.3</v>
      </c>
      <c r="BP84" s="140">
        <f t="shared" si="57"/>
        <v>0.3</v>
      </c>
      <c r="BQ84" s="140">
        <f t="shared" si="58"/>
        <v>0.3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980</v>
      </c>
      <c r="G85" s="16">
        <f>'[3]04'!G87</f>
        <v>0</v>
      </c>
      <c r="H85" s="17">
        <f t="shared" si="59"/>
        <v>1300</v>
      </c>
      <c r="I85" s="15">
        <f>'[3]04'!J87</f>
        <v>-3.6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-3.6</v>
      </c>
      <c r="P85" s="18">
        <f>frq!C85</f>
        <v>1</v>
      </c>
      <c r="Q85" s="15">
        <f t="shared" si="33"/>
        <v>-3.6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-3.6</v>
      </c>
      <c r="X85" s="8">
        <f t="shared" si="36"/>
        <v>-0.3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-0.3</v>
      </c>
      <c r="AE85" s="8">
        <f t="shared" si="43"/>
        <v>-0.3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-0.3</v>
      </c>
      <c r="AL85" s="8">
        <f t="shared" si="35"/>
        <v>-3.0000000000000004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-3.0000000000000004</v>
      </c>
      <c r="AT85" s="8">
        <v>0</v>
      </c>
      <c r="AU85" s="8">
        <v>0</v>
      </c>
      <c r="AW85" s="197">
        <v>-0.3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 s="8">
        <f t="shared" si="51"/>
        <v>-0.3</v>
      </c>
      <c r="BD85" s="197">
        <v>-0.3</v>
      </c>
      <c r="BE85" s="197">
        <v>0</v>
      </c>
      <c r="BF85" s="197">
        <v>0</v>
      </c>
      <c r="BG85" s="197">
        <v>0</v>
      </c>
      <c r="BH85" s="197">
        <v>0</v>
      </c>
      <c r="BI85" s="197">
        <v>0</v>
      </c>
      <c r="BJ85" s="8">
        <f t="shared" si="52"/>
        <v>-0.3</v>
      </c>
      <c r="BL85" s="8">
        <f t="shared" si="53"/>
        <v>0</v>
      </c>
      <c r="BM85" s="8">
        <f t="shared" si="54"/>
        <v>0</v>
      </c>
      <c r="BN85" s="8">
        <f t="shared" si="55"/>
        <v>-0.3</v>
      </c>
      <c r="BO85" s="8">
        <f t="shared" si="56"/>
        <v>-0.3</v>
      </c>
      <c r="BP85" s="140">
        <f t="shared" si="57"/>
        <v>0.3</v>
      </c>
      <c r="BQ85" s="140">
        <f t="shared" si="58"/>
        <v>0.3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980</v>
      </c>
      <c r="G86" s="16">
        <f>'[3]04'!G88</f>
        <v>0</v>
      </c>
      <c r="H86" s="17">
        <f t="shared" si="59"/>
        <v>1300</v>
      </c>
      <c r="I86" s="15">
        <f>'[3]04'!J88</f>
        <v>-3.6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-3.6</v>
      </c>
      <c r="P86" s="18">
        <f>frq!C86</f>
        <v>1</v>
      </c>
      <c r="Q86" s="15">
        <f t="shared" si="33"/>
        <v>-3.6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-3.6</v>
      </c>
      <c r="X86" s="8">
        <f t="shared" si="36"/>
        <v>-0.3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-0.3</v>
      </c>
      <c r="AE86" s="8">
        <f t="shared" si="43"/>
        <v>-0.3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-0.3</v>
      </c>
      <c r="AL86" s="8">
        <f t="shared" si="35"/>
        <v>-3.0000000000000004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-3.0000000000000004</v>
      </c>
      <c r="AT86" s="8">
        <v>0</v>
      </c>
      <c r="AU86" s="8">
        <v>0</v>
      </c>
      <c r="AW86" s="197">
        <v>-0.3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 s="8">
        <f t="shared" si="51"/>
        <v>-0.3</v>
      </c>
      <c r="BD86" s="197">
        <v>-0.3</v>
      </c>
      <c r="BE86" s="197">
        <v>0</v>
      </c>
      <c r="BF86" s="197">
        <v>0</v>
      </c>
      <c r="BG86" s="197">
        <v>0</v>
      </c>
      <c r="BH86" s="197">
        <v>0</v>
      </c>
      <c r="BI86" s="197">
        <v>0</v>
      </c>
      <c r="BJ86" s="8">
        <f t="shared" si="52"/>
        <v>-0.3</v>
      </c>
      <c r="BL86" s="8">
        <f t="shared" si="53"/>
        <v>0</v>
      </c>
      <c r="BM86" s="8">
        <f t="shared" si="54"/>
        <v>0</v>
      </c>
      <c r="BN86" s="8">
        <f t="shared" si="55"/>
        <v>-0.3</v>
      </c>
      <c r="BO86" s="8">
        <f t="shared" si="56"/>
        <v>-0.3</v>
      </c>
      <c r="BP86" s="140">
        <f t="shared" si="57"/>
        <v>0.3</v>
      </c>
      <c r="BQ86" s="140">
        <f t="shared" si="58"/>
        <v>0.3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980</v>
      </c>
      <c r="G87" s="16">
        <f>'[3]04'!G89</f>
        <v>0</v>
      </c>
      <c r="H87" s="17">
        <f t="shared" si="59"/>
        <v>1300</v>
      </c>
      <c r="I87" s="15">
        <f>'[3]04'!J89</f>
        <v>-3.6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-3.6</v>
      </c>
      <c r="P87" s="18">
        <f>frq!C87</f>
        <v>1</v>
      </c>
      <c r="Q87" s="15">
        <f t="shared" si="33"/>
        <v>-3.6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-3.6</v>
      </c>
      <c r="X87" s="8">
        <f t="shared" si="36"/>
        <v>-0.3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-0.3</v>
      </c>
      <c r="AE87" s="8">
        <f t="shared" si="43"/>
        <v>-0.3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-0.3</v>
      </c>
      <c r="AL87" s="8">
        <f t="shared" si="35"/>
        <v>-3.0000000000000004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-3.0000000000000004</v>
      </c>
      <c r="AT87" s="8">
        <v>0</v>
      </c>
      <c r="AU87" s="8">
        <v>0</v>
      </c>
      <c r="AW87" s="197">
        <v>-0.3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 s="8">
        <f t="shared" si="51"/>
        <v>-0.3</v>
      </c>
      <c r="BD87" s="197">
        <v>-0.3</v>
      </c>
      <c r="BE87" s="197">
        <v>0</v>
      </c>
      <c r="BF87" s="197">
        <v>0</v>
      </c>
      <c r="BG87" s="197">
        <v>0</v>
      </c>
      <c r="BH87" s="197">
        <v>0</v>
      </c>
      <c r="BI87" s="197">
        <v>0</v>
      </c>
      <c r="BJ87" s="8">
        <f t="shared" si="52"/>
        <v>-0.3</v>
      </c>
      <c r="BL87" s="8">
        <f t="shared" si="53"/>
        <v>0</v>
      </c>
      <c r="BM87" s="8">
        <f t="shared" si="54"/>
        <v>0</v>
      </c>
      <c r="BN87" s="8">
        <f t="shared" si="55"/>
        <v>-0.3</v>
      </c>
      <c r="BO87" s="8">
        <f t="shared" si="56"/>
        <v>-0.3</v>
      </c>
      <c r="BP87" s="140">
        <f t="shared" si="57"/>
        <v>0.3</v>
      </c>
      <c r="BQ87" s="140">
        <f t="shared" si="58"/>
        <v>0.3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980</v>
      </c>
      <c r="G88" s="16">
        <f>'[3]04'!G90</f>
        <v>0</v>
      </c>
      <c r="H88" s="17">
        <f t="shared" si="59"/>
        <v>1300</v>
      </c>
      <c r="I88" s="15">
        <f>'[3]04'!J90</f>
        <v>-3.6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-3.6</v>
      </c>
      <c r="P88" s="18">
        <f>frq!C88</f>
        <v>1</v>
      </c>
      <c r="Q88" s="15">
        <f t="shared" si="33"/>
        <v>-3.6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-3.6</v>
      </c>
      <c r="X88" s="8">
        <f t="shared" si="36"/>
        <v>-0.3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-0.3</v>
      </c>
      <c r="AE88" s="8">
        <f t="shared" si="43"/>
        <v>-0.3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-0.3</v>
      </c>
      <c r="AL88" s="8">
        <f t="shared" si="35"/>
        <v>-3.0000000000000004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-3.0000000000000004</v>
      </c>
      <c r="AT88" s="8">
        <v>0</v>
      </c>
      <c r="AU88" s="8">
        <v>0</v>
      </c>
      <c r="AW88" s="197">
        <v>-0.3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 s="8">
        <f t="shared" si="51"/>
        <v>-0.3</v>
      </c>
      <c r="BD88" s="197">
        <v>-0.3</v>
      </c>
      <c r="BE88" s="197">
        <v>0</v>
      </c>
      <c r="BF88" s="197">
        <v>0</v>
      </c>
      <c r="BG88" s="197">
        <v>0</v>
      </c>
      <c r="BH88" s="197">
        <v>0</v>
      </c>
      <c r="BI88" s="197">
        <v>0</v>
      </c>
      <c r="BJ88" s="8">
        <f t="shared" si="52"/>
        <v>-0.3</v>
      </c>
      <c r="BL88" s="8">
        <f t="shared" si="53"/>
        <v>0</v>
      </c>
      <c r="BM88" s="8">
        <f t="shared" si="54"/>
        <v>0</v>
      </c>
      <c r="BN88" s="8">
        <f t="shared" si="55"/>
        <v>-0.3</v>
      </c>
      <c r="BO88" s="8">
        <f t="shared" si="56"/>
        <v>-0.3</v>
      </c>
      <c r="BP88" s="140">
        <f t="shared" si="57"/>
        <v>0.3</v>
      </c>
      <c r="BQ88" s="140">
        <f t="shared" si="58"/>
        <v>0.3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980</v>
      </c>
      <c r="G89" s="16">
        <f>'[3]04'!G91</f>
        <v>0</v>
      </c>
      <c r="H89" s="17">
        <f t="shared" si="59"/>
        <v>1300</v>
      </c>
      <c r="I89" s="15">
        <f>'[3]04'!J91</f>
        <v>-3.6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-3.6</v>
      </c>
      <c r="P89" s="18">
        <f>frq!C89</f>
        <v>1</v>
      </c>
      <c r="Q89" s="15">
        <f t="shared" si="33"/>
        <v>-3.6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-3.6</v>
      </c>
      <c r="X89" s="8">
        <f t="shared" si="36"/>
        <v>-0.3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-0.3</v>
      </c>
      <c r="AE89" s="8">
        <f t="shared" si="43"/>
        <v>-0.3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-0.3</v>
      </c>
      <c r="AL89" s="8">
        <f t="shared" si="35"/>
        <v>-3.0000000000000004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-3.0000000000000004</v>
      </c>
      <c r="AT89" s="8">
        <v>0</v>
      </c>
      <c r="AU89" s="8">
        <v>0</v>
      </c>
      <c r="AW89" s="197">
        <v>-0.3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 s="8">
        <f t="shared" si="51"/>
        <v>-0.3</v>
      </c>
      <c r="BD89" s="197">
        <v>-0.3</v>
      </c>
      <c r="BE89" s="197">
        <v>0</v>
      </c>
      <c r="BF89" s="197">
        <v>0</v>
      </c>
      <c r="BG89" s="197">
        <v>0</v>
      </c>
      <c r="BH89" s="197">
        <v>0</v>
      </c>
      <c r="BI89" s="197">
        <v>0</v>
      </c>
      <c r="BJ89" s="8">
        <f t="shared" si="52"/>
        <v>-0.3</v>
      </c>
      <c r="BL89" s="8">
        <f t="shared" si="53"/>
        <v>0</v>
      </c>
      <c r="BM89" s="8">
        <f t="shared" si="54"/>
        <v>0</v>
      </c>
      <c r="BN89" s="8">
        <f t="shared" si="55"/>
        <v>-0.3</v>
      </c>
      <c r="BO89" s="8">
        <f t="shared" si="56"/>
        <v>-0.3</v>
      </c>
      <c r="BP89" s="140">
        <f t="shared" si="57"/>
        <v>0.3</v>
      </c>
      <c r="BQ89" s="140">
        <f t="shared" si="58"/>
        <v>0.3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980</v>
      </c>
      <c r="G90" s="16">
        <f>'[3]04'!G92</f>
        <v>0</v>
      </c>
      <c r="H90" s="17">
        <f t="shared" si="59"/>
        <v>1300</v>
      </c>
      <c r="I90" s="15">
        <f>'[3]04'!J92</f>
        <v>-3.6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-3.6</v>
      </c>
      <c r="P90" s="18">
        <f>frq!C90</f>
        <v>1</v>
      </c>
      <c r="Q90" s="15">
        <f t="shared" si="33"/>
        <v>-3.6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-3.6</v>
      </c>
      <c r="X90" s="8">
        <f t="shared" si="36"/>
        <v>-0.3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-0.3</v>
      </c>
      <c r="AE90" s="8">
        <f t="shared" si="43"/>
        <v>-0.3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-0.3</v>
      </c>
      <c r="AL90" s="8">
        <f t="shared" si="35"/>
        <v>-3.0000000000000004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-3.0000000000000004</v>
      </c>
      <c r="AT90" s="8">
        <v>0</v>
      </c>
      <c r="AU90" s="8">
        <v>0</v>
      </c>
      <c r="AW90" s="197">
        <v>-0.3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 s="8">
        <f t="shared" si="51"/>
        <v>-0.3</v>
      </c>
      <c r="BD90" s="197">
        <v>-0.3</v>
      </c>
      <c r="BE90" s="197">
        <v>0</v>
      </c>
      <c r="BF90" s="197">
        <v>0</v>
      </c>
      <c r="BG90" s="197">
        <v>0</v>
      </c>
      <c r="BH90" s="197">
        <v>0</v>
      </c>
      <c r="BI90" s="197">
        <v>0</v>
      </c>
      <c r="BJ90" s="8">
        <f t="shared" si="52"/>
        <v>-0.3</v>
      </c>
      <c r="BL90" s="8">
        <f t="shared" si="53"/>
        <v>0</v>
      </c>
      <c r="BM90" s="8">
        <f t="shared" si="54"/>
        <v>0</v>
      </c>
      <c r="BN90" s="8">
        <f t="shared" si="55"/>
        <v>-0.3</v>
      </c>
      <c r="BO90" s="8">
        <f t="shared" si="56"/>
        <v>-0.3</v>
      </c>
      <c r="BP90" s="140">
        <f t="shared" si="57"/>
        <v>0.3</v>
      </c>
      <c r="BQ90" s="140">
        <f t="shared" si="58"/>
        <v>0.3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980</v>
      </c>
      <c r="G91" s="16">
        <f>'[3]04'!G93</f>
        <v>0</v>
      </c>
      <c r="H91" s="17">
        <f t="shared" si="59"/>
        <v>1300</v>
      </c>
      <c r="I91" s="15">
        <f>'[3]04'!J93</f>
        <v>-3.6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-3.6</v>
      </c>
      <c r="P91" s="18">
        <f>frq!C91</f>
        <v>1</v>
      </c>
      <c r="Q91" s="15">
        <f t="shared" si="33"/>
        <v>-3.6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-3.6</v>
      </c>
      <c r="X91" s="8">
        <f t="shared" si="36"/>
        <v>-0.3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-0.3</v>
      </c>
      <c r="AE91" s="8">
        <f t="shared" si="43"/>
        <v>-0.3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-0.3</v>
      </c>
      <c r="AL91" s="8">
        <f t="shared" si="35"/>
        <v>-3.0000000000000004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-3.0000000000000004</v>
      </c>
      <c r="AT91" s="8">
        <v>0</v>
      </c>
      <c r="AU91" s="8">
        <v>0</v>
      </c>
      <c r="AW91" s="197">
        <v>-0.3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 s="8">
        <f t="shared" si="51"/>
        <v>-0.3</v>
      </c>
      <c r="BD91" s="197">
        <v>-0.3</v>
      </c>
      <c r="BE91" s="197">
        <v>0</v>
      </c>
      <c r="BF91" s="197">
        <v>0</v>
      </c>
      <c r="BG91" s="197">
        <v>0</v>
      </c>
      <c r="BH91" s="197">
        <v>0</v>
      </c>
      <c r="BI91" s="197">
        <v>0</v>
      </c>
      <c r="BJ91" s="8">
        <f t="shared" si="52"/>
        <v>-0.3</v>
      </c>
      <c r="BL91" s="8">
        <f t="shared" si="53"/>
        <v>0</v>
      </c>
      <c r="BM91" s="8">
        <f t="shared" si="54"/>
        <v>0</v>
      </c>
      <c r="BN91" s="8">
        <f t="shared" si="55"/>
        <v>-0.3</v>
      </c>
      <c r="BO91" s="8">
        <f t="shared" si="56"/>
        <v>-0.3</v>
      </c>
      <c r="BP91" s="140">
        <f t="shared" si="57"/>
        <v>0.3</v>
      </c>
      <c r="BQ91" s="140">
        <f t="shared" si="58"/>
        <v>0.3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980</v>
      </c>
      <c r="G92" s="16">
        <f>'[3]04'!G94</f>
        <v>0</v>
      </c>
      <c r="H92" s="17">
        <f t="shared" si="59"/>
        <v>1300</v>
      </c>
      <c r="I92" s="15">
        <f>'[3]04'!J94</f>
        <v>-3.6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-3.6</v>
      </c>
      <c r="P92" s="18">
        <f>frq!C92</f>
        <v>1</v>
      </c>
      <c r="Q92" s="15">
        <f t="shared" si="33"/>
        <v>-3.6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-3.6</v>
      </c>
      <c r="X92" s="8">
        <f t="shared" si="36"/>
        <v>-0.3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-0.3</v>
      </c>
      <c r="AE92" s="8">
        <f t="shared" si="43"/>
        <v>-0.3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-0.3</v>
      </c>
      <c r="AL92" s="8">
        <f t="shared" si="35"/>
        <v>-3.0000000000000004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-3.0000000000000004</v>
      </c>
      <c r="AT92" s="8">
        <v>0</v>
      </c>
      <c r="AU92" s="8">
        <v>0</v>
      </c>
      <c r="AW92" s="197">
        <v>-0.3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 s="8">
        <f t="shared" si="51"/>
        <v>-0.3</v>
      </c>
      <c r="BD92" s="197">
        <v>-0.3</v>
      </c>
      <c r="BE92" s="197">
        <v>0</v>
      </c>
      <c r="BF92" s="197">
        <v>0</v>
      </c>
      <c r="BG92" s="197">
        <v>0</v>
      </c>
      <c r="BH92" s="197">
        <v>0</v>
      </c>
      <c r="BI92" s="197">
        <v>0</v>
      </c>
      <c r="BJ92" s="8">
        <f t="shared" si="52"/>
        <v>-0.3</v>
      </c>
      <c r="BL92" s="8">
        <f t="shared" si="53"/>
        <v>0</v>
      </c>
      <c r="BM92" s="8">
        <f t="shared" si="54"/>
        <v>0</v>
      </c>
      <c r="BN92" s="8">
        <f t="shared" si="55"/>
        <v>-0.3</v>
      </c>
      <c r="BO92" s="8">
        <f t="shared" si="56"/>
        <v>-0.3</v>
      </c>
      <c r="BP92" s="140">
        <f t="shared" si="57"/>
        <v>0.3</v>
      </c>
      <c r="BQ92" s="140">
        <f t="shared" si="58"/>
        <v>0.3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980</v>
      </c>
      <c r="G93" s="16">
        <f>'[3]04'!G95</f>
        <v>0</v>
      </c>
      <c r="H93" s="17">
        <f t="shared" si="59"/>
        <v>1300</v>
      </c>
      <c r="I93" s="15">
        <f>'[3]04'!J95</f>
        <v>-3.6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-3.6</v>
      </c>
      <c r="P93" s="18">
        <f>frq!C93</f>
        <v>1</v>
      </c>
      <c r="Q93" s="15">
        <f t="shared" si="33"/>
        <v>-3.6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-3.6</v>
      </c>
      <c r="X93" s="8">
        <f t="shared" si="36"/>
        <v>-0.3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-0.3</v>
      </c>
      <c r="AE93" s="8">
        <f t="shared" si="43"/>
        <v>-0.3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-0.3</v>
      </c>
      <c r="AL93" s="8">
        <f t="shared" si="35"/>
        <v>-3.0000000000000004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-3.0000000000000004</v>
      </c>
      <c r="AT93" s="8">
        <v>0</v>
      </c>
      <c r="AU93" s="8">
        <v>0</v>
      </c>
      <c r="AW93" s="197">
        <v>-0.3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 s="8">
        <f t="shared" si="51"/>
        <v>-0.3</v>
      </c>
      <c r="BD93" s="197">
        <v>-0.3</v>
      </c>
      <c r="BE93" s="197">
        <v>0</v>
      </c>
      <c r="BF93" s="197">
        <v>0</v>
      </c>
      <c r="BG93" s="197">
        <v>0</v>
      </c>
      <c r="BH93" s="197">
        <v>0</v>
      </c>
      <c r="BI93" s="197">
        <v>0</v>
      </c>
      <c r="BJ93" s="8">
        <f t="shared" si="52"/>
        <v>-0.3</v>
      </c>
      <c r="BL93" s="8">
        <f t="shared" si="53"/>
        <v>0</v>
      </c>
      <c r="BM93" s="8">
        <f t="shared" si="54"/>
        <v>0</v>
      </c>
      <c r="BN93" s="8">
        <f t="shared" si="55"/>
        <v>-0.3</v>
      </c>
      <c r="BO93" s="8">
        <f t="shared" si="56"/>
        <v>-0.3</v>
      </c>
      <c r="BP93" s="140">
        <f t="shared" si="57"/>
        <v>0.3</v>
      </c>
      <c r="BQ93" s="140">
        <f t="shared" si="58"/>
        <v>0.3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980</v>
      </c>
      <c r="G94" s="16">
        <f>'[3]04'!G96</f>
        <v>0</v>
      </c>
      <c r="H94" s="17">
        <f t="shared" si="59"/>
        <v>1300</v>
      </c>
      <c r="I94" s="15">
        <f>'[3]04'!J96</f>
        <v>-3.6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-3.6</v>
      </c>
      <c r="P94" s="18">
        <f>frq!C94</f>
        <v>1</v>
      </c>
      <c r="Q94" s="15">
        <f t="shared" si="33"/>
        <v>-3.6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-3.6</v>
      </c>
      <c r="X94" s="8">
        <f t="shared" si="36"/>
        <v>-0.3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-0.3</v>
      </c>
      <c r="AE94" s="8">
        <f t="shared" si="43"/>
        <v>-0.3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-0.3</v>
      </c>
      <c r="AL94" s="8">
        <f t="shared" si="35"/>
        <v>-3.0000000000000004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-3.0000000000000004</v>
      </c>
      <c r="AT94" s="8">
        <v>0</v>
      </c>
      <c r="AU94" s="8">
        <v>0</v>
      </c>
      <c r="AW94" s="197">
        <v>-0.3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 s="8">
        <f t="shared" si="51"/>
        <v>-0.3</v>
      </c>
      <c r="BD94" s="197">
        <v>-0.3</v>
      </c>
      <c r="BE94" s="197">
        <v>0</v>
      </c>
      <c r="BF94" s="197">
        <v>0</v>
      </c>
      <c r="BG94" s="197">
        <v>0</v>
      </c>
      <c r="BH94" s="197">
        <v>0</v>
      </c>
      <c r="BI94" s="197">
        <v>0</v>
      </c>
      <c r="BJ94" s="8">
        <f t="shared" si="52"/>
        <v>-0.3</v>
      </c>
      <c r="BL94" s="8">
        <f t="shared" si="53"/>
        <v>0</v>
      </c>
      <c r="BM94" s="8">
        <f t="shared" si="54"/>
        <v>0</v>
      </c>
      <c r="BN94" s="8">
        <f t="shared" si="55"/>
        <v>-0.3</v>
      </c>
      <c r="BO94" s="8">
        <f t="shared" si="56"/>
        <v>-0.3</v>
      </c>
      <c r="BP94" s="140">
        <f t="shared" si="57"/>
        <v>0.3</v>
      </c>
      <c r="BQ94" s="140">
        <f t="shared" si="58"/>
        <v>0.3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980</v>
      </c>
      <c r="G95" s="16">
        <f>'[3]04'!G97</f>
        <v>0</v>
      </c>
      <c r="H95" s="17">
        <f t="shared" si="59"/>
        <v>1300</v>
      </c>
      <c r="I95" s="15">
        <f>'[3]04'!J97</f>
        <v>-3.6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-3.6</v>
      </c>
      <c r="P95" s="18">
        <f>frq!C95</f>
        <v>1</v>
      </c>
      <c r="Q95" s="15">
        <f t="shared" si="33"/>
        <v>-3.6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-3.6</v>
      </c>
      <c r="X95" s="8">
        <f t="shared" si="36"/>
        <v>-0.3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-0.3</v>
      </c>
      <c r="AE95" s="8">
        <f t="shared" si="43"/>
        <v>-0.3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-0.3</v>
      </c>
      <c r="AL95" s="8">
        <f t="shared" si="35"/>
        <v>-3.0000000000000004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-3.0000000000000004</v>
      </c>
      <c r="AT95" s="8">
        <v>0</v>
      </c>
      <c r="AU95" s="8">
        <v>0</v>
      </c>
      <c r="AW95" s="197">
        <v>-0.3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 s="8">
        <f t="shared" si="51"/>
        <v>-0.3</v>
      </c>
      <c r="BD95" s="197">
        <v>-0.3</v>
      </c>
      <c r="BE95" s="197">
        <v>0</v>
      </c>
      <c r="BF95" s="197">
        <v>0</v>
      </c>
      <c r="BG95" s="197">
        <v>0</v>
      </c>
      <c r="BH95" s="197">
        <v>0</v>
      </c>
      <c r="BI95" s="197">
        <v>0</v>
      </c>
      <c r="BJ95" s="8">
        <f t="shared" si="52"/>
        <v>-0.3</v>
      </c>
      <c r="BL95" s="8">
        <f t="shared" si="53"/>
        <v>0</v>
      </c>
      <c r="BM95" s="8">
        <f t="shared" si="54"/>
        <v>0</v>
      </c>
      <c r="BN95" s="8">
        <f t="shared" si="55"/>
        <v>-0.3</v>
      </c>
      <c r="BO95" s="8">
        <f t="shared" si="56"/>
        <v>-0.3</v>
      </c>
      <c r="BP95" s="140">
        <f t="shared" si="57"/>
        <v>0.3</v>
      </c>
      <c r="BQ95" s="140">
        <f t="shared" si="58"/>
        <v>0.3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980</v>
      </c>
      <c r="G96" s="16">
        <f>'[3]04'!G98</f>
        <v>0</v>
      </c>
      <c r="H96" s="17">
        <f t="shared" si="59"/>
        <v>1300</v>
      </c>
      <c r="I96" s="15">
        <f>'[3]04'!J98</f>
        <v>-3.6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-3.6</v>
      </c>
      <c r="P96" s="18">
        <f>frq!C96</f>
        <v>1</v>
      </c>
      <c r="Q96" s="15">
        <f t="shared" si="33"/>
        <v>-3.6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-3.6</v>
      </c>
      <c r="X96" s="8">
        <f t="shared" si="36"/>
        <v>-0.3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-0.3</v>
      </c>
      <c r="AE96" s="8">
        <f t="shared" si="43"/>
        <v>-0.3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-0.3</v>
      </c>
      <c r="AL96" s="8">
        <f t="shared" si="35"/>
        <v>-3.0000000000000004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-3.0000000000000004</v>
      </c>
      <c r="AT96" s="8">
        <v>0</v>
      </c>
      <c r="AU96" s="8">
        <v>0</v>
      </c>
      <c r="AW96" s="197">
        <v>-0.3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 s="8">
        <f t="shared" si="51"/>
        <v>-0.3</v>
      </c>
      <c r="BD96" s="197">
        <v>-0.3</v>
      </c>
      <c r="BE96" s="197">
        <v>0</v>
      </c>
      <c r="BF96" s="197">
        <v>0</v>
      </c>
      <c r="BG96" s="197">
        <v>0</v>
      </c>
      <c r="BH96" s="197">
        <v>0</v>
      </c>
      <c r="BI96" s="197">
        <v>0</v>
      </c>
      <c r="BJ96" s="8">
        <f t="shared" si="52"/>
        <v>-0.3</v>
      </c>
      <c r="BL96" s="8">
        <f t="shared" si="53"/>
        <v>0</v>
      </c>
      <c r="BM96" s="8">
        <f t="shared" si="54"/>
        <v>0</v>
      </c>
      <c r="BN96" s="8">
        <f t="shared" si="55"/>
        <v>-0.3</v>
      </c>
      <c r="BO96" s="8">
        <f t="shared" si="56"/>
        <v>-0.3</v>
      </c>
      <c r="BP96" s="140">
        <f t="shared" si="57"/>
        <v>0.3</v>
      </c>
      <c r="BQ96" s="140">
        <f t="shared" si="58"/>
        <v>0.3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980</v>
      </c>
      <c r="G97" s="16">
        <f>'[3]04'!G99</f>
        <v>0</v>
      </c>
      <c r="H97" s="17">
        <f t="shared" si="59"/>
        <v>1300</v>
      </c>
      <c r="I97" s="15">
        <f>'[3]04'!J99</f>
        <v>-3.6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-3.6</v>
      </c>
      <c r="P97" s="18">
        <f>frq!C97</f>
        <v>1</v>
      </c>
      <c r="Q97" s="15">
        <f t="shared" si="33"/>
        <v>-3.6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-3.6</v>
      </c>
      <c r="X97" s="8">
        <f t="shared" si="36"/>
        <v>-0.3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-0.3</v>
      </c>
      <c r="AE97" s="8">
        <f t="shared" si="43"/>
        <v>-0.3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-0.3</v>
      </c>
      <c r="AL97" s="8">
        <f t="shared" si="35"/>
        <v>-3.0000000000000004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-3.0000000000000004</v>
      </c>
      <c r="AT97" s="8">
        <v>0</v>
      </c>
      <c r="AU97" s="8">
        <v>0</v>
      </c>
      <c r="AW97" s="197">
        <v>-0.3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 s="8">
        <f t="shared" si="51"/>
        <v>-0.3</v>
      </c>
      <c r="BD97" s="197">
        <v>-0.3</v>
      </c>
      <c r="BE97" s="197">
        <v>0</v>
      </c>
      <c r="BF97" s="197">
        <v>0</v>
      </c>
      <c r="BG97" s="197">
        <v>0</v>
      </c>
      <c r="BH97" s="197">
        <v>0</v>
      </c>
      <c r="BI97" s="197">
        <v>0</v>
      </c>
      <c r="BJ97" s="8">
        <f t="shared" si="52"/>
        <v>-0.3</v>
      </c>
      <c r="BL97" s="8">
        <f t="shared" si="53"/>
        <v>0</v>
      </c>
      <c r="BM97" s="8">
        <f t="shared" si="54"/>
        <v>0</v>
      </c>
      <c r="BN97" s="8">
        <f t="shared" si="55"/>
        <v>-0.3</v>
      </c>
      <c r="BO97" s="8">
        <f t="shared" si="56"/>
        <v>-0.3</v>
      </c>
      <c r="BP97" s="140">
        <f t="shared" si="57"/>
        <v>0.3</v>
      </c>
      <c r="BQ97" s="140">
        <f t="shared" si="58"/>
        <v>0.3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980</v>
      </c>
      <c r="G98" s="16">
        <f>'[3]04'!G100</f>
        <v>0</v>
      </c>
      <c r="H98" s="17">
        <f t="shared" si="59"/>
        <v>1300</v>
      </c>
      <c r="I98" s="15">
        <f>'[3]04'!J100</f>
        <v>-3.6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-3.6</v>
      </c>
      <c r="P98" s="18">
        <f>frq!C98</f>
        <v>1</v>
      </c>
      <c r="Q98" s="15">
        <f t="shared" si="33"/>
        <v>-3.6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-3.6</v>
      </c>
      <c r="X98" s="8">
        <f t="shared" si="36"/>
        <v>-0.3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-0.3</v>
      </c>
      <c r="AE98" s="8">
        <f t="shared" si="43"/>
        <v>-0.3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-0.3</v>
      </c>
      <c r="AL98" s="8">
        <f t="shared" si="35"/>
        <v>-3.0000000000000004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-3.0000000000000004</v>
      </c>
      <c r="AT98" s="8">
        <v>0</v>
      </c>
      <c r="AU98" s="8">
        <v>0</v>
      </c>
      <c r="AW98" s="197">
        <v>-0.3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 s="8">
        <f t="shared" si="51"/>
        <v>-0.3</v>
      </c>
      <c r="BD98" s="197">
        <v>-0.3</v>
      </c>
      <c r="BE98" s="197">
        <v>0</v>
      </c>
      <c r="BF98" s="197">
        <v>0</v>
      </c>
      <c r="BG98" s="197">
        <v>0</v>
      </c>
      <c r="BH98" s="197">
        <v>0</v>
      </c>
      <c r="BI98" s="197">
        <v>0</v>
      </c>
      <c r="BJ98" s="8">
        <f t="shared" si="52"/>
        <v>-0.3</v>
      </c>
      <c r="BL98" s="8">
        <f t="shared" si="53"/>
        <v>0</v>
      </c>
      <c r="BM98" s="8">
        <f t="shared" si="54"/>
        <v>0</v>
      </c>
      <c r="BN98" s="8">
        <f t="shared" si="55"/>
        <v>-0.3</v>
      </c>
      <c r="BO98" s="8">
        <f t="shared" si="56"/>
        <v>-0.3</v>
      </c>
      <c r="BP98" s="140">
        <f t="shared" si="57"/>
        <v>0.3</v>
      </c>
      <c r="BQ98" s="140">
        <f t="shared" si="58"/>
        <v>0.3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-8.640000000000006E-2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-8.640000000000006E-2</v>
      </c>
      <c r="P99" s="15">
        <f t="shared" si="62"/>
        <v>2.4E-2</v>
      </c>
      <c r="Q99" s="15">
        <f t="shared" si="62"/>
        <v>-8.640000000000006E-2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-8.640000000000006E-2</v>
      </c>
      <c r="X99" s="15">
        <f t="shared" si="62"/>
        <v>-7.2000000000000119E-3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-7.2000000000000119E-3</v>
      </c>
      <c r="AE99" s="15">
        <f t="shared" si="62"/>
        <v>-7.2000000000000119E-3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-7.2000000000000119E-3</v>
      </c>
      <c r="AL99" s="15">
        <f t="shared" si="62"/>
        <v>-7.2000000000000008E-2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-7.2000000000000008E-2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-7.2000000000000119E-3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-7.2000000000000119E-3</v>
      </c>
      <c r="BD99" s="15">
        <f t="shared" si="62"/>
        <v>-7.2000000000000119E-3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-7.2000000000000119E-3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-7.2000000000000119E-3</v>
      </c>
      <c r="BO99" s="15">
        <f t="shared" si="63"/>
        <v>-7.2000000000000119E-3</v>
      </c>
      <c r="BP99" s="15">
        <f t="shared" si="63"/>
        <v>7.2000000000000119E-3</v>
      </c>
      <c r="BQ99" s="15">
        <f t="shared" si="63"/>
        <v>7.2000000000000119E-3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45111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45111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tabSelected="1" workbookViewId="0">
      <pane xSplit="1" ySplit="2" topLeftCell="B84" activePane="bottomRight" state="frozen"/>
      <selection activeCell="B3" sqref="B3"/>
      <selection pane="topRight" activeCell="B3" sqref="B3"/>
      <selection pane="bottomLeft" activeCell="B3" sqref="B3"/>
      <selection pane="bottomRight" activeCell="X9" sqref="X9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152</v>
      </c>
      <c r="E3">
        <f>PPCL!N3</f>
        <v>0</v>
      </c>
      <c r="F3">
        <f>B3+C3</f>
        <v>265</v>
      </c>
      <c r="G3">
        <f>D3+E3</f>
        <v>152</v>
      </c>
      <c r="H3" s="112"/>
      <c r="I3">
        <f>BRPL_EOD!AE3+BRPL_EOD!AF3</f>
        <v>52.91</v>
      </c>
      <c r="J3">
        <f>BYPL_EOD!AE3+BYPL_EOD!AF3</f>
        <v>19.239999999999998</v>
      </c>
      <c r="K3">
        <f>MES_EOD!AE3+MES_EOD!AF3</f>
        <v>7.7</v>
      </c>
      <c r="L3">
        <f>NDMC_EOD!AE3+NDMC_EOD!AF3</f>
        <v>43.29</v>
      </c>
      <c r="M3">
        <f>TPDDL_EOD!AE3+TPDDL_EOD!AF3</f>
        <v>28.86</v>
      </c>
      <c r="N3">
        <f t="shared" ref="N3:N66" si="0">SUM(I3:M3)</f>
        <v>152</v>
      </c>
      <c r="O3" s="112">
        <f t="shared" ref="O3:O66" si="1">G3-N3</f>
        <v>0</v>
      </c>
      <c r="P3">
        <v>52.91</v>
      </c>
      <c r="Q3">
        <v>19.239999999999998</v>
      </c>
      <c r="R3">
        <v>7.7</v>
      </c>
      <c r="S3">
        <v>43.29</v>
      </c>
      <c r="T3">
        <v>28.86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265</v>
      </c>
      <c r="G4">
        <f t="shared" ref="G4:G67" si="5">D4+E4</f>
        <v>152</v>
      </c>
      <c r="H4" s="112"/>
      <c r="I4">
        <f>BRPL_EOD!AE4+BRPL_EOD!AF4</f>
        <v>52.91</v>
      </c>
      <c r="J4">
        <f>BYPL_EOD!AE4+BYPL_EOD!AF4</f>
        <v>19.239999999999998</v>
      </c>
      <c r="K4">
        <f>MES_EOD!AE4+MES_EOD!AF4</f>
        <v>7.7</v>
      </c>
      <c r="L4">
        <f>NDMC_EOD!AE4+NDMC_EOD!AF4</f>
        <v>43.29</v>
      </c>
      <c r="M4">
        <f>TPDDL_EOD!AE4+TPDDL_EOD!AF4</f>
        <v>28.86</v>
      </c>
      <c r="N4">
        <f t="shared" si="0"/>
        <v>152</v>
      </c>
      <c r="O4" s="112">
        <f t="shared" si="1"/>
        <v>0</v>
      </c>
      <c r="P4">
        <v>52.91</v>
      </c>
      <c r="Q4">
        <v>19.239999999999998</v>
      </c>
      <c r="R4">
        <v>7.7</v>
      </c>
      <c r="S4">
        <v>43.29</v>
      </c>
      <c r="T4">
        <v>28.86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265</v>
      </c>
      <c r="G5">
        <f t="shared" si="5"/>
        <v>152</v>
      </c>
      <c r="H5" s="112"/>
      <c r="I5">
        <f>BRPL_EOD!AE5+BRPL_EOD!AF5</f>
        <v>52.91</v>
      </c>
      <c r="J5">
        <f>BYPL_EOD!AE5+BYPL_EOD!AF5</f>
        <v>19.239999999999998</v>
      </c>
      <c r="K5">
        <f>MES_EOD!AE5+MES_EOD!AF5</f>
        <v>7.7</v>
      </c>
      <c r="L5">
        <f>NDMC_EOD!AE5+NDMC_EOD!AF5</f>
        <v>43.29</v>
      </c>
      <c r="M5">
        <f>TPDDL_EOD!AE5+TPDDL_EOD!AF5</f>
        <v>28.86</v>
      </c>
      <c r="N5">
        <f t="shared" si="0"/>
        <v>152</v>
      </c>
      <c r="O5" s="112">
        <f t="shared" si="1"/>
        <v>0</v>
      </c>
      <c r="P5">
        <v>52.91</v>
      </c>
      <c r="Q5">
        <v>19.239999999999998</v>
      </c>
      <c r="R5">
        <v>7.7</v>
      </c>
      <c r="S5">
        <v>43.29</v>
      </c>
      <c r="T5">
        <v>28.86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265</v>
      </c>
      <c r="G6">
        <f t="shared" si="5"/>
        <v>152</v>
      </c>
      <c r="H6" s="112"/>
      <c r="I6">
        <f>BRPL_EOD!AE6+BRPL_EOD!AF6</f>
        <v>52.91</v>
      </c>
      <c r="J6">
        <f>BYPL_EOD!AE6+BYPL_EOD!AF6</f>
        <v>19.239999999999998</v>
      </c>
      <c r="K6">
        <f>MES_EOD!AE6+MES_EOD!AF6</f>
        <v>7.7</v>
      </c>
      <c r="L6">
        <f>NDMC_EOD!AE6+NDMC_EOD!AF6</f>
        <v>43.29</v>
      </c>
      <c r="M6">
        <f>TPDDL_EOD!AE6+TPDDL_EOD!AF6</f>
        <v>28.86</v>
      </c>
      <c r="N6">
        <f t="shared" si="0"/>
        <v>152</v>
      </c>
      <c r="O6" s="112">
        <f t="shared" si="1"/>
        <v>0</v>
      </c>
      <c r="P6">
        <v>52.91</v>
      </c>
      <c r="Q6">
        <v>19.239999999999998</v>
      </c>
      <c r="R6">
        <v>7.7</v>
      </c>
      <c r="S6">
        <v>43.29</v>
      </c>
      <c r="T6">
        <v>28.86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265</v>
      </c>
      <c r="G7">
        <f t="shared" si="5"/>
        <v>152</v>
      </c>
      <c r="H7" s="112"/>
      <c r="I7">
        <f>BRPL_EOD!AE7+BRPL_EOD!AF7</f>
        <v>52.91</v>
      </c>
      <c r="J7">
        <f>BYPL_EOD!AE7+BYPL_EOD!AF7</f>
        <v>19.239999999999998</v>
      </c>
      <c r="K7">
        <f>MES_EOD!AE7+MES_EOD!AF7</f>
        <v>7.7</v>
      </c>
      <c r="L7">
        <f>NDMC_EOD!AE7+NDMC_EOD!AF7</f>
        <v>43.29</v>
      </c>
      <c r="M7">
        <f>TPDDL_EOD!AE7+TPDDL_EOD!AF7</f>
        <v>28.86</v>
      </c>
      <c r="N7">
        <f t="shared" si="0"/>
        <v>152</v>
      </c>
      <c r="O7" s="112">
        <f t="shared" si="1"/>
        <v>0</v>
      </c>
      <c r="P7">
        <v>52.91</v>
      </c>
      <c r="Q7">
        <v>19.239999999999998</v>
      </c>
      <c r="R7">
        <v>7.7</v>
      </c>
      <c r="S7">
        <v>43.29</v>
      </c>
      <c r="T7">
        <v>28.86</v>
      </c>
      <c r="U7" s="114">
        <f t="shared" si="2"/>
        <v>152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265</v>
      </c>
      <c r="G8">
        <f t="shared" si="5"/>
        <v>152</v>
      </c>
      <c r="H8" s="112"/>
      <c r="I8">
        <f>BRPL_EOD!AE8+BRPL_EOD!AF8</f>
        <v>52.91</v>
      </c>
      <c r="J8">
        <f>BYPL_EOD!AE8+BYPL_EOD!AF8</f>
        <v>19.239999999999998</v>
      </c>
      <c r="K8">
        <f>MES_EOD!AE8+MES_EOD!AF8</f>
        <v>7.7</v>
      </c>
      <c r="L8">
        <f>NDMC_EOD!AE8+NDMC_EOD!AF8</f>
        <v>43.29</v>
      </c>
      <c r="M8">
        <f>TPDDL_EOD!AE8+TPDDL_EOD!AF8</f>
        <v>28.86</v>
      </c>
      <c r="N8">
        <f t="shared" si="0"/>
        <v>152</v>
      </c>
      <c r="O8" s="112">
        <f t="shared" si="1"/>
        <v>0</v>
      </c>
      <c r="P8">
        <v>52.91</v>
      </c>
      <c r="Q8">
        <v>19.239999999999998</v>
      </c>
      <c r="R8">
        <v>7.7</v>
      </c>
      <c r="S8">
        <v>43.29</v>
      </c>
      <c r="T8">
        <v>28.86</v>
      </c>
      <c r="U8" s="114">
        <f t="shared" si="2"/>
        <v>152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265</v>
      </c>
      <c r="G9">
        <f t="shared" si="5"/>
        <v>154</v>
      </c>
      <c r="H9" s="112"/>
      <c r="I9">
        <f>BRPL_EOD!AE9+BRPL_EOD!AF9</f>
        <v>53.61</v>
      </c>
      <c r="J9">
        <f>BYPL_EOD!AE9+BYPL_EOD!AF9</f>
        <v>19.489999999999998</v>
      </c>
      <c r="K9">
        <f>MES_EOD!AE9+MES_EOD!AF9</f>
        <v>7.8</v>
      </c>
      <c r="L9">
        <f>NDMC_EOD!AE9+NDMC_EOD!AF9</f>
        <v>43.86</v>
      </c>
      <c r="M9">
        <f>TPDDL_EOD!AE9+TPDDL_EOD!AF9</f>
        <v>29.24</v>
      </c>
      <c r="N9">
        <f t="shared" si="0"/>
        <v>154</v>
      </c>
      <c r="O9" s="112">
        <f t="shared" si="1"/>
        <v>0</v>
      </c>
      <c r="P9">
        <v>53.61</v>
      </c>
      <c r="Q9">
        <v>19.489999999999998</v>
      </c>
      <c r="R9">
        <v>7.8</v>
      </c>
      <c r="S9">
        <v>43.86</v>
      </c>
      <c r="T9">
        <v>29.24</v>
      </c>
      <c r="U9" s="114">
        <f t="shared" si="2"/>
        <v>154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265</v>
      </c>
      <c r="G10">
        <f t="shared" si="5"/>
        <v>154</v>
      </c>
      <c r="H10" s="112"/>
      <c r="I10">
        <f>BRPL_EOD!AE10+BRPL_EOD!AF10</f>
        <v>53.61</v>
      </c>
      <c r="J10">
        <f>BYPL_EOD!AE10+BYPL_EOD!AF10</f>
        <v>19.489999999999998</v>
      </c>
      <c r="K10">
        <f>MES_EOD!AE10+MES_EOD!AF10</f>
        <v>7.8</v>
      </c>
      <c r="L10">
        <f>NDMC_EOD!AE10+NDMC_EOD!AF10</f>
        <v>43.86</v>
      </c>
      <c r="M10">
        <f>TPDDL_EOD!AE10+TPDDL_EOD!AF10</f>
        <v>29.24</v>
      </c>
      <c r="N10">
        <f t="shared" si="0"/>
        <v>154</v>
      </c>
      <c r="O10" s="112">
        <f t="shared" si="1"/>
        <v>0</v>
      </c>
      <c r="P10">
        <v>53.61</v>
      </c>
      <c r="Q10">
        <v>19.489999999999998</v>
      </c>
      <c r="R10">
        <v>7.8</v>
      </c>
      <c r="S10">
        <v>43.86</v>
      </c>
      <c r="T10">
        <v>29.24</v>
      </c>
      <c r="U10" s="114">
        <f t="shared" si="2"/>
        <v>154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154</v>
      </c>
      <c r="E11">
        <f>PPCL!N11</f>
        <v>0</v>
      </c>
      <c r="F11">
        <f t="shared" si="4"/>
        <v>265</v>
      </c>
      <c r="G11">
        <f t="shared" si="5"/>
        <v>154</v>
      </c>
      <c r="H11" s="112"/>
      <c r="I11">
        <f>BRPL_EOD!AE11+BRPL_EOD!AF11</f>
        <v>43.6</v>
      </c>
      <c r="J11">
        <f>BYPL_EOD!AE11+BYPL_EOD!AF11</f>
        <v>24.77</v>
      </c>
      <c r="K11">
        <f>MES_EOD!AE11+MES_EOD!AF11</f>
        <v>9.34</v>
      </c>
      <c r="L11">
        <f>NDMC_EOD!AE11+NDMC_EOD!AF11</f>
        <v>46.29</v>
      </c>
      <c r="M11">
        <f>TPDDL_EOD!AE11+TPDDL_EOD!AF11</f>
        <v>30</v>
      </c>
      <c r="N11">
        <f t="shared" si="0"/>
        <v>154</v>
      </c>
      <c r="O11" s="112">
        <f t="shared" si="1"/>
        <v>0</v>
      </c>
      <c r="P11">
        <v>43.6</v>
      </c>
      <c r="Q11">
        <v>24.77</v>
      </c>
      <c r="R11">
        <v>9.34</v>
      </c>
      <c r="S11">
        <v>46.29</v>
      </c>
      <c r="T11">
        <v>30</v>
      </c>
      <c r="U11" s="114">
        <f t="shared" si="2"/>
        <v>154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154</v>
      </c>
      <c r="E12">
        <f>PPCL!N12</f>
        <v>0</v>
      </c>
      <c r="F12">
        <f t="shared" si="4"/>
        <v>265</v>
      </c>
      <c r="G12">
        <f t="shared" si="5"/>
        <v>154</v>
      </c>
      <c r="H12" s="112"/>
      <c r="I12">
        <f>BRPL_EOD!AE12+BRPL_EOD!AF12</f>
        <v>43.6</v>
      </c>
      <c r="J12">
        <f>BYPL_EOD!AE12+BYPL_EOD!AF12</f>
        <v>24.77</v>
      </c>
      <c r="K12">
        <f>MES_EOD!AE12+MES_EOD!AF12</f>
        <v>9.34</v>
      </c>
      <c r="L12">
        <f>NDMC_EOD!AE12+NDMC_EOD!AF12</f>
        <v>46.29</v>
      </c>
      <c r="M12">
        <f>TPDDL_EOD!AE12+TPDDL_EOD!AF12</f>
        <v>30</v>
      </c>
      <c r="N12">
        <f t="shared" si="0"/>
        <v>154</v>
      </c>
      <c r="O12" s="112">
        <f t="shared" si="1"/>
        <v>0</v>
      </c>
      <c r="P12">
        <v>43.6</v>
      </c>
      <c r="Q12">
        <v>24.77</v>
      </c>
      <c r="R12">
        <v>9.34</v>
      </c>
      <c r="S12">
        <v>46.29</v>
      </c>
      <c r="T12">
        <v>30</v>
      </c>
      <c r="U12" s="114">
        <f t="shared" si="2"/>
        <v>154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154</v>
      </c>
      <c r="E13">
        <f>PPCL!N13</f>
        <v>0</v>
      </c>
      <c r="F13">
        <f t="shared" si="4"/>
        <v>265</v>
      </c>
      <c r="G13">
        <f t="shared" si="5"/>
        <v>154</v>
      </c>
      <c r="H13" s="112"/>
      <c r="I13">
        <f>BRPL_EOD!AE13+BRPL_EOD!AF13</f>
        <v>43.6</v>
      </c>
      <c r="J13">
        <f>BYPL_EOD!AE13+BYPL_EOD!AF13</f>
        <v>24.77</v>
      </c>
      <c r="K13">
        <f>MES_EOD!AE13+MES_EOD!AF13</f>
        <v>9.34</v>
      </c>
      <c r="L13">
        <f>NDMC_EOD!AE13+NDMC_EOD!AF13</f>
        <v>46.29</v>
      </c>
      <c r="M13">
        <f>TPDDL_EOD!AE13+TPDDL_EOD!AF13</f>
        <v>30</v>
      </c>
      <c r="N13">
        <f t="shared" si="0"/>
        <v>154</v>
      </c>
      <c r="O13" s="112">
        <f t="shared" si="1"/>
        <v>0</v>
      </c>
      <c r="P13">
        <v>43.6</v>
      </c>
      <c r="Q13">
        <v>24.77</v>
      </c>
      <c r="R13">
        <v>9.34</v>
      </c>
      <c r="S13">
        <v>46.29</v>
      </c>
      <c r="T13">
        <v>30</v>
      </c>
      <c r="U13" s="114">
        <f t="shared" si="2"/>
        <v>154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154</v>
      </c>
      <c r="E14">
        <f>PPCL!N14</f>
        <v>0</v>
      </c>
      <c r="F14">
        <f t="shared" si="4"/>
        <v>265</v>
      </c>
      <c r="G14">
        <f t="shared" si="5"/>
        <v>154</v>
      </c>
      <c r="H14" s="112"/>
      <c r="I14">
        <f>BRPL_EOD!AE14+BRPL_EOD!AF14</f>
        <v>43.6</v>
      </c>
      <c r="J14">
        <f>BYPL_EOD!AE14+BYPL_EOD!AF14</f>
        <v>24.77</v>
      </c>
      <c r="K14">
        <f>MES_EOD!AE14+MES_EOD!AF14</f>
        <v>9.34</v>
      </c>
      <c r="L14">
        <f>NDMC_EOD!AE14+NDMC_EOD!AF14</f>
        <v>46.29</v>
      </c>
      <c r="M14">
        <f>TPDDL_EOD!AE14+TPDDL_EOD!AF14</f>
        <v>30</v>
      </c>
      <c r="N14">
        <f t="shared" si="0"/>
        <v>154</v>
      </c>
      <c r="O14" s="112">
        <f t="shared" si="1"/>
        <v>0</v>
      </c>
      <c r="P14">
        <v>43.6</v>
      </c>
      <c r="Q14">
        <v>24.77</v>
      </c>
      <c r="R14">
        <v>9.34</v>
      </c>
      <c r="S14">
        <v>46.29</v>
      </c>
      <c r="T14">
        <v>30</v>
      </c>
      <c r="U14" s="114">
        <f t="shared" si="2"/>
        <v>154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265</v>
      </c>
      <c r="G15">
        <f t="shared" si="5"/>
        <v>154</v>
      </c>
      <c r="H15" s="112"/>
      <c r="I15">
        <f>BRPL_EOD!AE15+BRPL_EOD!AF15</f>
        <v>43.6</v>
      </c>
      <c r="J15">
        <f>BYPL_EOD!AE15+BYPL_EOD!AF15</f>
        <v>24.77</v>
      </c>
      <c r="K15">
        <f>MES_EOD!AE15+MES_EOD!AF15</f>
        <v>9.34</v>
      </c>
      <c r="L15">
        <f>NDMC_EOD!AE15+NDMC_EOD!AF15</f>
        <v>46.29</v>
      </c>
      <c r="M15">
        <f>TPDDL_EOD!AE15+TPDDL_EOD!AF15</f>
        <v>30</v>
      </c>
      <c r="N15">
        <f t="shared" si="0"/>
        <v>154</v>
      </c>
      <c r="O15" s="112">
        <f t="shared" si="1"/>
        <v>0</v>
      </c>
      <c r="P15">
        <v>43.6</v>
      </c>
      <c r="Q15">
        <v>24.77</v>
      </c>
      <c r="R15">
        <v>9.34</v>
      </c>
      <c r="S15">
        <v>46.29</v>
      </c>
      <c r="T15">
        <v>30</v>
      </c>
      <c r="U15" s="114">
        <f t="shared" si="2"/>
        <v>154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265</v>
      </c>
      <c r="G16">
        <f t="shared" si="5"/>
        <v>154</v>
      </c>
      <c r="H16" s="112"/>
      <c r="I16">
        <f>BRPL_EOD!AE16+BRPL_EOD!AF16</f>
        <v>43.6</v>
      </c>
      <c r="J16">
        <f>BYPL_EOD!AE16+BYPL_EOD!AF16</f>
        <v>24.77</v>
      </c>
      <c r="K16">
        <f>MES_EOD!AE16+MES_EOD!AF16</f>
        <v>9.34</v>
      </c>
      <c r="L16">
        <f>NDMC_EOD!AE16+NDMC_EOD!AF16</f>
        <v>46.29</v>
      </c>
      <c r="M16">
        <f>TPDDL_EOD!AE16+TPDDL_EOD!AF16</f>
        <v>30</v>
      </c>
      <c r="N16">
        <f t="shared" si="0"/>
        <v>154</v>
      </c>
      <c r="O16" s="112">
        <f t="shared" si="1"/>
        <v>0</v>
      </c>
      <c r="P16">
        <v>43.6</v>
      </c>
      <c r="Q16">
        <v>24.77</v>
      </c>
      <c r="R16">
        <v>9.34</v>
      </c>
      <c r="S16">
        <v>46.29</v>
      </c>
      <c r="T16">
        <v>30</v>
      </c>
      <c r="U16" s="114">
        <f t="shared" si="2"/>
        <v>154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265</v>
      </c>
      <c r="G17">
        <f t="shared" si="5"/>
        <v>154</v>
      </c>
      <c r="H17" s="112"/>
      <c r="I17">
        <f>BRPL_EOD!AE17+BRPL_EOD!AF17</f>
        <v>43.6</v>
      </c>
      <c r="J17">
        <f>BYPL_EOD!AE17+BYPL_EOD!AF17</f>
        <v>24.77</v>
      </c>
      <c r="K17">
        <f>MES_EOD!AE17+MES_EOD!AF17</f>
        <v>9.34</v>
      </c>
      <c r="L17">
        <f>NDMC_EOD!AE17+NDMC_EOD!AF17</f>
        <v>46.29</v>
      </c>
      <c r="M17">
        <f>TPDDL_EOD!AE17+TPDDL_EOD!AF17</f>
        <v>30</v>
      </c>
      <c r="N17">
        <f t="shared" si="0"/>
        <v>154</v>
      </c>
      <c r="O17" s="112">
        <f t="shared" si="1"/>
        <v>0</v>
      </c>
      <c r="P17">
        <v>43.6</v>
      </c>
      <c r="Q17">
        <v>24.77</v>
      </c>
      <c r="R17">
        <v>9.34</v>
      </c>
      <c r="S17">
        <v>46.29</v>
      </c>
      <c r="T17">
        <v>30</v>
      </c>
      <c r="U17" s="114">
        <f t="shared" si="2"/>
        <v>154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265</v>
      </c>
      <c r="G18">
        <f t="shared" si="5"/>
        <v>154</v>
      </c>
      <c r="H18" s="112"/>
      <c r="I18">
        <f>BRPL_EOD!AE18+BRPL_EOD!AF18</f>
        <v>43.6</v>
      </c>
      <c r="J18">
        <f>BYPL_EOD!AE18+BYPL_EOD!AF18</f>
        <v>24.77</v>
      </c>
      <c r="K18">
        <f>MES_EOD!AE18+MES_EOD!AF18</f>
        <v>9.34</v>
      </c>
      <c r="L18">
        <f>NDMC_EOD!AE18+NDMC_EOD!AF18</f>
        <v>46.29</v>
      </c>
      <c r="M18">
        <f>TPDDL_EOD!AE18+TPDDL_EOD!AF18</f>
        <v>30</v>
      </c>
      <c r="N18">
        <f t="shared" si="0"/>
        <v>154</v>
      </c>
      <c r="O18" s="112">
        <f t="shared" si="1"/>
        <v>0</v>
      </c>
      <c r="P18">
        <v>43.6</v>
      </c>
      <c r="Q18">
        <v>24.77</v>
      </c>
      <c r="R18">
        <v>9.34</v>
      </c>
      <c r="S18">
        <v>46.29</v>
      </c>
      <c r="T18">
        <v>30</v>
      </c>
      <c r="U18" s="114">
        <f t="shared" si="2"/>
        <v>154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265</v>
      </c>
      <c r="G19">
        <f t="shared" si="5"/>
        <v>150</v>
      </c>
      <c r="H19" s="112"/>
      <c r="I19">
        <f>BRPL_EOD!AE19+BRPL_EOD!AF19</f>
        <v>43.96</v>
      </c>
      <c r="J19">
        <f>BYPL_EOD!AE19+BYPL_EOD!AF19</f>
        <v>24.97</v>
      </c>
      <c r="K19">
        <f>MES_EOD!AE19+MES_EOD!AF19</f>
        <v>9.42</v>
      </c>
      <c r="L19">
        <f>NDMC_EOD!AE19+NDMC_EOD!AF19</f>
        <v>46.66</v>
      </c>
      <c r="M19">
        <f>TPDDL_EOD!AE19+TPDDL_EOD!AF19</f>
        <v>30</v>
      </c>
      <c r="N19">
        <f t="shared" si="0"/>
        <v>155.01</v>
      </c>
      <c r="O19" s="112">
        <f t="shared" si="1"/>
        <v>-5.0099999999999909</v>
      </c>
      <c r="P19">
        <v>42.539191019934201</v>
      </c>
      <c r="Q19">
        <v>24.162957228565901</v>
      </c>
      <c r="R19">
        <v>9.115540932843043</v>
      </c>
      <c r="S19">
        <v>45.151925682214049</v>
      </c>
      <c r="T19">
        <v>29.030385136442813</v>
      </c>
      <c r="U19" s="114">
        <f t="shared" si="2"/>
        <v>150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265</v>
      </c>
      <c r="G20">
        <f t="shared" si="5"/>
        <v>150</v>
      </c>
      <c r="H20" s="112"/>
      <c r="I20">
        <f>BRPL_EOD!AE20+BRPL_EOD!AF20</f>
        <v>43.96</v>
      </c>
      <c r="J20">
        <f>BYPL_EOD!AE20+BYPL_EOD!AF20</f>
        <v>24.97</v>
      </c>
      <c r="K20">
        <f>MES_EOD!AE20+MES_EOD!AF20</f>
        <v>9.42</v>
      </c>
      <c r="L20">
        <f>NDMC_EOD!AE20+NDMC_EOD!AF20</f>
        <v>46.66</v>
      </c>
      <c r="M20">
        <f>TPDDL_EOD!AE20+TPDDL_EOD!AF20</f>
        <v>30</v>
      </c>
      <c r="N20">
        <f t="shared" si="0"/>
        <v>155.01</v>
      </c>
      <c r="O20" s="112">
        <f t="shared" si="1"/>
        <v>-5.0099999999999909</v>
      </c>
      <c r="P20">
        <v>42.539191019934201</v>
      </c>
      <c r="Q20">
        <v>24.162957228565901</v>
      </c>
      <c r="R20">
        <v>9.115540932843043</v>
      </c>
      <c r="S20">
        <v>45.151925682214049</v>
      </c>
      <c r="T20">
        <v>29.030385136442813</v>
      </c>
      <c r="U20" s="114">
        <f t="shared" si="2"/>
        <v>150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265</v>
      </c>
      <c r="G21">
        <f t="shared" si="5"/>
        <v>150</v>
      </c>
      <c r="H21" s="112"/>
      <c r="I21">
        <f>BRPL_EOD!AE21+BRPL_EOD!AF21</f>
        <v>43.25</v>
      </c>
      <c r="J21">
        <f>BYPL_EOD!AE21+BYPL_EOD!AF21</f>
        <v>24.57</v>
      </c>
      <c r="K21">
        <f>MES_EOD!AE21+MES_EOD!AF21</f>
        <v>9.27</v>
      </c>
      <c r="L21">
        <f>NDMC_EOD!AE21+NDMC_EOD!AF21</f>
        <v>45.91</v>
      </c>
      <c r="M21">
        <f>TPDDL_EOD!AE21+TPDDL_EOD!AF21</f>
        <v>30</v>
      </c>
      <c r="N21">
        <f t="shared" si="0"/>
        <v>153</v>
      </c>
      <c r="O21" s="112">
        <f t="shared" si="1"/>
        <v>-3</v>
      </c>
      <c r="P21">
        <v>42.401960784313722</v>
      </c>
      <c r="Q21">
        <v>24.088235294117649</v>
      </c>
      <c r="R21">
        <v>9.0882352941176467</v>
      </c>
      <c r="S21">
        <v>45.009803921568626</v>
      </c>
      <c r="T21">
        <v>29.411764705882351</v>
      </c>
      <c r="U21" s="114">
        <f t="shared" si="2"/>
        <v>150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265</v>
      </c>
      <c r="G22">
        <f t="shared" si="5"/>
        <v>150</v>
      </c>
      <c r="H22" s="112"/>
      <c r="I22">
        <f>BRPL_EOD!AE22+BRPL_EOD!AF22</f>
        <v>43.25</v>
      </c>
      <c r="J22">
        <f>BYPL_EOD!AE22+BYPL_EOD!AF22</f>
        <v>24.57</v>
      </c>
      <c r="K22">
        <f>MES_EOD!AE22+MES_EOD!AF22</f>
        <v>9.27</v>
      </c>
      <c r="L22">
        <f>NDMC_EOD!AE22+NDMC_EOD!AF22</f>
        <v>45.91</v>
      </c>
      <c r="M22">
        <f>TPDDL_EOD!AE22+TPDDL_EOD!AF22</f>
        <v>30</v>
      </c>
      <c r="N22">
        <f t="shared" si="0"/>
        <v>153</v>
      </c>
      <c r="O22" s="112">
        <f t="shared" si="1"/>
        <v>-3</v>
      </c>
      <c r="P22">
        <v>42.401960784313722</v>
      </c>
      <c r="Q22">
        <v>24.088235294117649</v>
      </c>
      <c r="R22">
        <v>9.0882352941176467</v>
      </c>
      <c r="S22">
        <v>45.009803921568626</v>
      </c>
      <c r="T22">
        <v>29.411764705882351</v>
      </c>
      <c r="U22" s="114">
        <f t="shared" si="2"/>
        <v>150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265</v>
      </c>
      <c r="G23">
        <f t="shared" si="5"/>
        <v>150</v>
      </c>
      <c r="H23" s="112"/>
      <c r="I23">
        <f>BRPL_EOD!AE23+BRPL_EOD!AF23</f>
        <v>43.25</v>
      </c>
      <c r="J23">
        <f>BYPL_EOD!AE23+BYPL_EOD!AF23</f>
        <v>24.57</v>
      </c>
      <c r="K23">
        <f>MES_EOD!AE23+MES_EOD!AF23</f>
        <v>9.27</v>
      </c>
      <c r="L23">
        <f>NDMC_EOD!AE23+NDMC_EOD!AF23</f>
        <v>45.91</v>
      </c>
      <c r="M23">
        <f>TPDDL_EOD!AE23+TPDDL_EOD!AF23</f>
        <v>30</v>
      </c>
      <c r="N23">
        <f t="shared" si="0"/>
        <v>153</v>
      </c>
      <c r="O23" s="112">
        <f t="shared" si="1"/>
        <v>-3</v>
      </c>
      <c r="P23">
        <v>42.401960784313722</v>
      </c>
      <c r="Q23">
        <v>24.088235294117649</v>
      </c>
      <c r="R23">
        <v>9.0882352941176467</v>
      </c>
      <c r="S23">
        <v>45.009803921568626</v>
      </c>
      <c r="T23">
        <v>29.411764705882351</v>
      </c>
      <c r="U23" s="114">
        <f t="shared" si="2"/>
        <v>150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153</v>
      </c>
      <c r="E24">
        <f>PPCL!N24</f>
        <v>0</v>
      </c>
      <c r="F24">
        <f t="shared" si="4"/>
        <v>265</v>
      </c>
      <c r="G24">
        <f t="shared" si="5"/>
        <v>153</v>
      </c>
      <c r="H24" s="112"/>
      <c r="I24">
        <f>BRPL_EOD!AE24+BRPL_EOD!AF24</f>
        <v>42.08</v>
      </c>
      <c r="J24">
        <f>BYPL_EOD!AE24+BYPL_EOD!AF24</f>
        <v>23.9</v>
      </c>
      <c r="K24">
        <f>MES_EOD!AE24+MES_EOD!AF24</f>
        <v>9.01</v>
      </c>
      <c r="L24">
        <f>NDMC_EOD!AE24+NDMC_EOD!AF24</f>
        <v>45</v>
      </c>
      <c r="M24">
        <f>TPDDL_EOD!AE24+TPDDL_EOD!AF24</f>
        <v>30</v>
      </c>
      <c r="N24">
        <f t="shared" si="0"/>
        <v>149.99</v>
      </c>
      <c r="O24" s="112">
        <f t="shared" si="1"/>
        <v>3.0099999999999909</v>
      </c>
      <c r="P24">
        <v>42.924461630775383</v>
      </c>
      <c r="Q24">
        <v>24.379625308353887</v>
      </c>
      <c r="R24">
        <v>9.1908127208480561</v>
      </c>
      <c r="S24">
        <v>45.903060204013599</v>
      </c>
      <c r="T24">
        <v>30.602040136009066</v>
      </c>
      <c r="U24" s="114">
        <f t="shared" si="2"/>
        <v>153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153</v>
      </c>
      <c r="E25">
        <f>PPCL!N25</f>
        <v>0</v>
      </c>
      <c r="F25">
        <f t="shared" si="4"/>
        <v>265</v>
      </c>
      <c r="G25">
        <f t="shared" si="5"/>
        <v>153</v>
      </c>
      <c r="H25" s="112"/>
      <c r="I25">
        <f>BRPL_EOD!AE25+BRPL_EOD!AF25</f>
        <v>42.08</v>
      </c>
      <c r="J25">
        <f>BYPL_EOD!AE25+BYPL_EOD!AF25</f>
        <v>23.9</v>
      </c>
      <c r="K25">
        <f>MES_EOD!AE25+MES_EOD!AF25</f>
        <v>9.01</v>
      </c>
      <c r="L25">
        <f>NDMC_EOD!AE25+NDMC_EOD!AF25</f>
        <v>45</v>
      </c>
      <c r="M25">
        <f>TPDDL_EOD!AE25+TPDDL_EOD!AF25</f>
        <v>30</v>
      </c>
      <c r="N25">
        <f t="shared" si="0"/>
        <v>149.99</v>
      </c>
      <c r="O25" s="112">
        <f t="shared" si="1"/>
        <v>3.0099999999999909</v>
      </c>
      <c r="P25">
        <v>42.924461630775383</v>
      </c>
      <c r="Q25">
        <v>24.379625308353887</v>
      </c>
      <c r="R25">
        <v>9.1908127208480561</v>
      </c>
      <c r="S25">
        <v>45.903060204013599</v>
      </c>
      <c r="T25">
        <v>30.602040136009066</v>
      </c>
      <c r="U25" s="114">
        <f t="shared" si="2"/>
        <v>153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153</v>
      </c>
      <c r="E26">
        <f>PPCL!N26</f>
        <v>0</v>
      </c>
      <c r="F26">
        <f t="shared" si="4"/>
        <v>265</v>
      </c>
      <c r="G26">
        <f t="shared" si="5"/>
        <v>153</v>
      </c>
      <c r="H26" s="112"/>
      <c r="I26">
        <f>BRPL_EOD!AE26+BRPL_EOD!AF26</f>
        <v>42.08</v>
      </c>
      <c r="J26">
        <f>BYPL_EOD!AE26+BYPL_EOD!AF26</f>
        <v>23.9</v>
      </c>
      <c r="K26">
        <f>MES_EOD!AE26+MES_EOD!AF26</f>
        <v>9.01</v>
      </c>
      <c r="L26">
        <f>NDMC_EOD!AE26+NDMC_EOD!AF26</f>
        <v>45</v>
      </c>
      <c r="M26">
        <f>TPDDL_EOD!AE26+TPDDL_EOD!AF26</f>
        <v>30</v>
      </c>
      <c r="N26">
        <f t="shared" si="0"/>
        <v>149.99</v>
      </c>
      <c r="O26" s="112">
        <f t="shared" si="1"/>
        <v>3.0099999999999909</v>
      </c>
      <c r="P26">
        <v>42.924461630775383</v>
      </c>
      <c r="Q26">
        <v>24.379625308353887</v>
      </c>
      <c r="R26">
        <v>9.1908127208480561</v>
      </c>
      <c r="S26">
        <v>45.903060204013599</v>
      </c>
      <c r="T26">
        <v>30.602040136009066</v>
      </c>
      <c r="U26" s="114">
        <f t="shared" si="2"/>
        <v>153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153</v>
      </c>
      <c r="E27">
        <f>PPCL!N27</f>
        <v>0</v>
      </c>
      <c r="F27">
        <f t="shared" si="4"/>
        <v>265</v>
      </c>
      <c r="G27">
        <f t="shared" si="5"/>
        <v>153</v>
      </c>
      <c r="H27" s="112"/>
      <c r="I27">
        <f>BRPL_EOD!AE27+BRPL_EOD!AF27</f>
        <v>42.08</v>
      </c>
      <c r="J27">
        <f>BYPL_EOD!AE27+BYPL_EOD!AF27</f>
        <v>23.9</v>
      </c>
      <c r="K27">
        <f>MES_EOD!AE27+MES_EOD!AF27</f>
        <v>9.01</v>
      </c>
      <c r="L27">
        <f>NDMC_EOD!AE27+NDMC_EOD!AF27</f>
        <v>45</v>
      </c>
      <c r="M27">
        <f>TPDDL_EOD!AE27+TPDDL_EOD!AF27</f>
        <v>30</v>
      </c>
      <c r="N27">
        <f t="shared" si="0"/>
        <v>149.99</v>
      </c>
      <c r="O27" s="112">
        <f t="shared" si="1"/>
        <v>3.0099999999999909</v>
      </c>
      <c r="P27">
        <v>42.924461630775383</v>
      </c>
      <c r="Q27">
        <v>24.379625308353887</v>
      </c>
      <c r="R27">
        <v>9.1908127208480561</v>
      </c>
      <c r="S27">
        <v>45.903060204013599</v>
      </c>
      <c r="T27">
        <v>30.602040136009066</v>
      </c>
      <c r="U27" s="114">
        <f t="shared" si="2"/>
        <v>153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153</v>
      </c>
      <c r="E28">
        <f>PPCL!N28</f>
        <v>0</v>
      </c>
      <c r="F28">
        <f t="shared" si="4"/>
        <v>265</v>
      </c>
      <c r="G28">
        <f t="shared" si="5"/>
        <v>153</v>
      </c>
      <c r="H28" s="112"/>
      <c r="I28">
        <f>BRPL_EOD!AE28+BRPL_EOD!AF28</f>
        <v>42.08</v>
      </c>
      <c r="J28">
        <f>BYPL_EOD!AE28+BYPL_EOD!AF28</f>
        <v>23.9</v>
      </c>
      <c r="K28">
        <f>MES_EOD!AE28+MES_EOD!AF28</f>
        <v>9.01</v>
      </c>
      <c r="L28">
        <f>NDMC_EOD!AE28+NDMC_EOD!AF28</f>
        <v>45</v>
      </c>
      <c r="M28">
        <f>TPDDL_EOD!AE28+TPDDL_EOD!AF28</f>
        <v>30</v>
      </c>
      <c r="N28">
        <f t="shared" si="0"/>
        <v>149.99</v>
      </c>
      <c r="O28" s="112">
        <f t="shared" si="1"/>
        <v>3.0099999999999909</v>
      </c>
      <c r="P28">
        <v>42.924461630775383</v>
      </c>
      <c r="Q28">
        <v>24.379625308353887</v>
      </c>
      <c r="R28">
        <v>9.1908127208480561</v>
      </c>
      <c r="S28">
        <v>45.903060204013599</v>
      </c>
      <c r="T28">
        <v>30.602040136009066</v>
      </c>
      <c r="U28" s="114">
        <f t="shared" si="2"/>
        <v>153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153</v>
      </c>
      <c r="E29">
        <f>PPCL!N29</f>
        <v>0</v>
      </c>
      <c r="F29">
        <f t="shared" si="4"/>
        <v>265</v>
      </c>
      <c r="G29">
        <f t="shared" si="5"/>
        <v>153</v>
      </c>
      <c r="H29" s="112"/>
      <c r="I29">
        <f>BRPL_EOD!AE29+BRPL_EOD!AF29</f>
        <v>42.08</v>
      </c>
      <c r="J29">
        <f>BYPL_EOD!AE29+BYPL_EOD!AF29</f>
        <v>23.9</v>
      </c>
      <c r="K29">
        <f>MES_EOD!AE29+MES_EOD!AF29</f>
        <v>9.01</v>
      </c>
      <c r="L29">
        <f>NDMC_EOD!AE29+NDMC_EOD!AF29</f>
        <v>45</v>
      </c>
      <c r="M29">
        <f>TPDDL_EOD!AE29+TPDDL_EOD!AF29</f>
        <v>30</v>
      </c>
      <c r="N29">
        <f t="shared" si="0"/>
        <v>149.99</v>
      </c>
      <c r="O29" s="112">
        <f t="shared" si="1"/>
        <v>3.0099999999999909</v>
      </c>
      <c r="P29">
        <v>42.924461630775383</v>
      </c>
      <c r="Q29">
        <v>24.379625308353887</v>
      </c>
      <c r="R29">
        <v>9.1908127208480561</v>
      </c>
      <c r="S29">
        <v>45.903060204013599</v>
      </c>
      <c r="T29">
        <v>30.602040136009066</v>
      </c>
      <c r="U29" s="114">
        <f t="shared" si="2"/>
        <v>153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150</v>
      </c>
      <c r="E30">
        <f>PPCL!N30</f>
        <v>0</v>
      </c>
      <c r="F30">
        <f t="shared" si="4"/>
        <v>265</v>
      </c>
      <c r="G30">
        <f t="shared" si="5"/>
        <v>150</v>
      </c>
      <c r="H30" s="112"/>
      <c r="I30">
        <f>BRPL_EOD!AE30+BRPL_EOD!AF30</f>
        <v>42.08</v>
      </c>
      <c r="J30">
        <f>BYPL_EOD!AE30+BYPL_EOD!AF30</f>
        <v>23.9</v>
      </c>
      <c r="K30">
        <f>MES_EOD!AE30+MES_EOD!AF30</f>
        <v>9.01</v>
      </c>
      <c r="L30">
        <f>NDMC_EOD!AE30+NDMC_EOD!AF30</f>
        <v>45</v>
      </c>
      <c r="M30">
        <f>TPDDL_EOD!AE30+TPDDL_EOD!AF30</f>
        <v>30</v>
      </c>
      <c r="N30">
        <f t="shared" si="0"/>
        <v>149.99</v>
      </c>
      <c r="O30" s="112">
        <f t="shared" si="1"/>
        <v>9.9999999999909051E-3</v>
      </c>
      <c r="P30">
        <v>42.082805520368019</v>
      </c>
      <c r="Q30">
        <v>23.901593439562635</v>
      </c>
      <c r="R30">
        <v>9.010600706713781</v>
      </c>
      <c r="S30">
        <v>45.003000200013332</v>
      </c>
      <c r="T30">
        <v>30.002000133342221</v>
      </c>
      <c r="U30" s="114">
        <f t="shared" si="2"/>
        <v>150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265</v>
      </c>
      <c r="G31">
        <f t="shared" si="5"/>
        <v>150</v>
      </c>
      <c r="H31" s="112"/>
      <c r="I31">
        <f>BRPL_EOD!AE31+BRPL_EOD!AF31</f>
        <v>42.08</v>
      </c>
      <c r="J31">
        <f>BYPL_EOD!AE31+BYPL_EOD!AF31</f>
        <v>23.9</v>
      </c>
      <c r="K31">
        <f>MES_EOD!AE31+MES_EOD!AF31</f>
        <v>9.01</v>
      </c>
      <c r="L31">
        <f>NDMC_EOD!AE31+NDMC_EOD!AF31</f>
        <v>45</v>
      </c>
      <c r="M31">
        <f>TPDDL_EOD!AE31+TPDDL_EOD!AF31</f>
        <v>30</v>
      </c>
      <c r="N31">
        <f t="shared" si="0"/>
        <v>149.99</v>
      </c>
      <c r="O31" s="112">
        <f t="shared" si="1"/>
        <v>9.9999999999909051E-3</v>
      </c>
      <c r="P31">
        <v>42.082805520368019</v>
      </c>
      <c r="Q31">
        <v>23.901593439562635</v>
      </c>
      <c r="R31">
        <v>9.010600706713781</v>
      </c>
      <c r="S31">
        <v>45.003000200013332</v>
      </c>
      <c r="T31">
        <v>30.002000133342221</v>
      </c>
      <c r="U31" s="114">
        <f t="shared" si="2"/>
        <v>150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265</v>
      </c>
      <c r="G32">
        <f t="shared" si="5"/>
        <v>150</v>
      </c>
      <c r="H32" s="112"/>
      <c r="I32">
        <f>BRPL_EOD!AE32+BRPL_EOD!AF32</f>
        <v>42.08</v>
      </c>
      <c r="J32">
        <f>BYPL_EOD!AE32+BYPL_EOD!AF32</f>
        <v>23.9</v>
      </c>
      <c r="K32">
        <f>MES_EOD!AE32+MES_EOD!AF32</f>
        <v>9.01</v>
      </c>
      <c r="L32">
        <f>NDMC_EOD!AE32+NDMC_EOD!AF32</f>
        <v>45</v>
      </c>
      <c r="M32">
        <f>TPDDL_EOD!AE32+TPDDL_EOD!AF32</f>
        <v>30</v>
      </c>
      <c r="N32">
        <f t="shared" si="0"/>
        <v>149.99</v>
      </c>
      <c r="O32" s="112">
        <f t="shared" si="1"/>
        <v>9.9999999999909051E-3</v>
      </c>
      <c r="P32">
        <v>42.082805520368019</v>
      </c>
      <c r="Q32">
        <v>23.901593439562635</v>
      </c>
      <c r="R32">
        <v>9.010600706713781</v>
      </c>
      <c r="S32">
        <v>45.003000200013332</v>
      </c>
      <c r="T32">
        <v>30.002000133342221</v>
      </c>
      <c r="U32" s="114">
        <f t="shared" si="2"/>
        <v>150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265</v>
      </c>
      <c r="G33">
        <f t="shared" si="5"/>
        <v>150</v>
      </c>
      <c r="H33" s="112"/>
      <c r="I33">
        <f>BRPL_EOD!AE33+BRPL_EOD!AF33</f>
        <v>42.08</v>
      </c>
      <c r="J33">
        <f>BYPL_EOD!AE33+BYPL_EOD!AF33</f>
        <v>23.9</v>
      </c>
      <c r="K33">
        <f>MES_EOD!AE33+MES_EOD!AF33</f>
        <v>9.01</v>
      </c>
      <c r="L33">
        <f>NDMC_EOD!AE33+NDMC_EOD!AF33</f>
        <v>45</v>
      </c>
      <c r="M33">
        <f>TPDDL_EOD!AE33+TPDDL_EOD!AF33</f>
        <v>30</v>
      </c>
      <c r="N33">
        <f t="shared" si="0"/>
        <v>149.99</v>
      </c>
      <c r="O33" s="112">
        <f t="shared" si="1"/>
        <v>9.9999999999909051E-3</v>
      </c>
      <c r="P33">
        <v>42.082805520368019</v>
      </c>
      <c r="Q33">
        <v>23.901593439562635</v>
      </c>
      <c r="R33">
        <v>9.010600706713781</v>
      </c>
      <c r="S33">
        <v>45.003000200013332</v>
      </c>
      <c r="T33">
        <v>30.002000133342221</v>
      </c>
      <c r="U33" s="114">
        <f t="shared" si="2"/>
        <v>150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265</v>
      </c>
      <c r="G34">
        <f t="shared" si="5"/>
        <v>150</v>
      </c>
      <c r="H34" s="112"/>
      <c r="I34">
        <f>BRPL_EOD!AE34+BRPL_EOD!AF34</f>
        <v>42.08</v>
      </c>
      <c r="J34">
        <f>BYPL_EOD!AE34+BYPL_EOD!AF34</f>
        <v>23.9</v>
      </c>
      <c r="K34">
        <f>MES_EOD!AE34+MES_EOD!AF34</f>
        <v>9.01</v>
      </c>
      <c r="L34">
        <f>NDMC_EOD!AE34+NDMC_EOD!AF34</f>
        <v>45</v>
      </c>
      <c r="M34">
        <f>TPDDL_EOD!AE34+TPDDL_EOD!AF34</f>
        <v>30</v>
      </c>
      <c r="N34">
        <f t="shared" si="0"/>
        <v>149.99</v>
      </c>
      <c r="O34" s="112">
        <f t="shared" si="1"/>
        <v>9.9999999999909051E-3</v>
      </c>
      <c r="P34">
        <v>42.082805520368019</v>
      </c>
      <c r="Q34">
        <v>23.901593439562635</v>
      </c>
      <c r="R34">
        <v>9.010600706713781</v>
      </c>
      <c r="S34">
        <v>45.003000200013332</v>
      </c>
      <c r="T34">
        <v>30.002000133342221</v>
      </c>
      <c r="U34" s="114">
        <f t="shared" si="2"/>
        <v>150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265</v>
      </c>
      <c r="G35">
        <f t="shared" si="5"/>
        <v>150</v>
      </c>
      <c r="H35" s="112"/>
      <c r="I35">
        <f>BRPL_EOD!AE35+BRPL_EOD!AF35</f>
        <v>42.08</v>
      </c>
      <c r="J35">
        <f>BYPL_EOD!AE35+BYPL_EOD!AF35</f>
        <v>23.9</v>
      </c>
      <c r="K35">
        <f>MES_EOD!AE35+MES_EOD!AF35</f>
        <v>9.01</v>
      </c>
      <c r="L35">
        <f>NDMC_EOD!AE35+NDMC_EOD!AF35</f>
        <v>45</v>
      </c>
      <c r="M35">
        <f>TPDDL_EOD!AE35+TPDDL_EOD!AF35</f>
        <v>30</v>
      </c>
      <c r="N35">
        <f t="shared" si="0"/>
        <v>149.99</v>
      </c>
      <c r="O35" s="112">
        <f t="shared" si="1"/>
        <v>9.9999999999909051E-3</v>
      </c>
      <c r="P35">
        <v>42.082805520368019</v>
      </c>
      <c r="Q35">
        <v>23.901593439562635</v>
      </c>
      <c r="R35">
        <v>9.010600706713781</v>
      </c>
      <c r="S35">
        <v>45.003000200013332</v>
      </c>
      <c r="T35">
        <v>30.002000133342221</v>
      </c>
      <c r="U35" s="114">
        <f t="shared" si="2"/>
        <v>150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265</v>
      </c>
      <c r="G36">
        <f t="shared" si="5"/>
        <v>150</v>
      </c>
      <c r="H36" s="112"/>
      <c r="I36">
        <f>BRPL_EOD!AE36+BRPL_EOD!AF36</f>
        <v>42.08</v>
      </c>
      <c r="J36">
        <f>BYPL_EOD!AE36+BYPL_EOD!AF36</f>
        <v>23.9</v>
      </c>
      <c r="K36">
        <f>MES_EOD!AE36+MES_EOD!AF36</f>
        <v>9.01</v>
      </c>
      <c r="L36">
        <f>NDMC_EOD!AE36+NDMC_EOD!AF36</f>
        <v>45</v>
      </c>
      <c r="M36">
        <f>TPDDL_EOD!AE36+TPDDL_EOD!AF36</f>
        <v>30</v>
      </c>
      <c r="N36">
        <f t="shared" si="0"/>
        <v>149.99</v>
      </c>
      <c r="O36" s="112">
        <f t="shared" si="1"/>
        <v>9.9999999999909051E-3</v>
      </c>
      <c r="P36">
        <v>42.082805520368019</v>
      </c>
      <c r="Q36">
        <v>23.901593439562635</v>
      </c>
      <c r="R36">
        <v>9.010600706713781</v>
      </c>
      <c r="S36">
        <v>45.003000200013332</v>
      </c>
      <c r="T36">
        <v>30.002000133342221</v>
      </c>
      <c r="U36" s="114">
        <f t="shared" si="2"/>
        <v>150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265</v>
      </c>
      <c r="G37">
        <f t="shared" si="5"/>
        <v>150</v>
      </c>
      <c r="H37" s="112"/>
      <c r="I37">
        <f>BRPL_EOD!AE37+BRPL_EOD!AF37</f>
        <v>42.08</v>
      </c>
      <c r="J37">
        <f>BYPL_EOD!AE37+BYPL_EOD!AF37</f>
        <v>23.9</v>
      </c>
      <c r="K37">
        <f>MES_EOD!AE37+MES_EOD!AF37</f>
        <v>9.01</v>
      </c>
      <c r="L37">
        <f>NDMC_EOD!AE37+NDMC_EOD!AF37</f>
        <v>45</v>
      </c>
      <c r="M37">
        <f>TPDDL_EOD!AE37+TPDDL_EOD!AF37</f>
        <v>30</v>
      </c>
      <c r="N37">
        <f t="shared" si="0"/>
        <v>149.99</v>
      </c>
      <c r="O37" s="112">
        <f t="shared" si="1"/>
        <v>9.9999999999909051E-3</v>
      </c>
      <c r="P37">
        <v>42.082805520368019</v>
      </c>
      <c r="Q37">
        <v>23.901593439562635</v>
      </c>
      <c r="R37">
        <v>9.010600706713781</v>
      </c>
      <c r="S37">
        <v>45.003000200013332</v>
      </c>
      <c r="T37">
        <v>30.002000133342221</v>
      </c>
      <c r="U37" s="114">
        <f t="shared" si="2"/>
        <v>150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265</v>
      </c>
      <c r="G38">
        <f t="shared" si="5"/>
        <v>150</v>
      </c>
      <c r="H38" s="112"/>
      <c r="I38">
        <f>BRPL_EOD!AE38+BRPL_EOD!AF38</f>
        <v>42.08</v>
      </c>
      <c r="J38">
        <f>BYPL_EOD!AE38+BYPL_EOD!AF38</f>
        <v>23.9</v>
      </c>
      <c r="K38">
        <f>MES_EOD!AE38+MES_EOD!AF38</f>
        <v>9.01</v>
      </c>
      <c r="L38">
        <f>NDMC_EOD!AE38+NDMC_EOD!AF38</f>
        <v>45</v>
      </c>
      <c r="M38">
        <f>TPDDL_EOD!AE38+TPDDL_EOD!AF38</f>
        <v>30</v>
      </c>
      <c r="N38">
        <f t="shared" si="0"/>
        <v>149.99</v>
      </c>
      <c r="O38" s="112">
        <f t="shared" si="1"/>
        <v>9.9999999999909051E-3</v>
      </c>
      <c r="P38">
        <v>42.082805520368019</v>
      </c>
      <c r="Q38">
        <v>23.901593439562635</v>
      </c>
      <c r="R38">
        <v>9.010600706713781</v>
      </c>
      <c r="S38">
        <v>45.003000200013332</v>
      </c>
      <c r="T38">
        <v>30.002000133342221</v>
      </c>
      <c r="U38" s="114">
        <f t="shared" si="2"/>
        <v>150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147</v>
      </c>
      <c r="E39">
        <f>PPCL!N39</f>
        <v>0</v>
      </c>
      <c r="F39">
        <f t="shared" si="4"/>
        <v>265</v>
      </c>
      <c r="G39">
        <f t="shared" si="5"/>
        <v>147</v>
      </c>
      <c r="H39" s="112"/>
      <c r="I39">
        <f>BRPL_EOD!AE39+BRPL_EOD!AF39</f>
        <v>40.4</v>
      </c>
      <c r="J39">
        <f>BYPL_EOD!AE39+BYPL_EOD!AF39</f>
        <v>22.95</v>
      </c>
      <c r="K39">
        <f>MES_EOD!AE39+MES_EOD!AF39</f>
        <v>8.65</v>
      </c>
      <c r="L39">
        <f>NDMC_EOD!AE39+NDMC_EOD!AF39</f>
        <v>45</v>
      </c>
      <c r="M39">
        <f>TPDDL_EOD!AE39+TPDDL_EOD!AF39</f>
        <v>30</v>
      </c>
      <c r="N39">
        <f t="shared" si="0"/>
        <v>147</v>
      </c>
      <c r="O39" s="112">
        <f t="shared" si="1"/>
        <v>0</v>
      </c>
      <c r="P39">
        <v>40.4</v>
      </c>
      <c r="Q39">
        <v>22.95</v>
      </c>
      <c r="R39">
        <v>8.65</v>
      </c>
      <c r="S39">
        <v>45</v>
      </c>
      <c r="T39">
        <v>30</v>
      </c>
      <c r="U39" s="114">
        <f t="shared" si="2"/>
        <v>147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147</v>
      </c>
      <c r="E40">
        <f>PPCL!N40</f>
        <v>0</v>
      </c>
      <c r="F40">
        <f t="shared" si="4"/>
        <v>265</v>
      </c>
      <c r="G40">
        <f t="shared" si="5"/>
        <v>147</v>
      </c>
      <c r="H40" s="112"/>
      <c r="I40">
        <f>BRPL_EOD!AE40+BRPL_EOD!AF40</f>
        <v>35.229999999999997</v>
      </c>
      <c r="J40">
        <f>BYPL_EOD!AE40+BYPL_EOD!AF40</f>
        <v>38.67</v>
      </c>
      <c r="K40">
        <f>MES_EOD!AE40+MES_EOD!AF40</f>
        <v>7.05</v>
      </c>
      <c r="L40">
        <f>NDMC_EOD!AE40+NDMC_EOD!AF40</f>
        <v>39.630000000000003</v>
      </c>
      <c r="M40">
        <f>TPDDL_EOD!AE40+TPDDL_EOD!AF40</f>
        <v>26.42</v>
      </c>
      <c r="N40">
        <f t="shared" si="0"/>
        <v>147</v>
      </c>
      <c r="O40" s="112">
        <f t="shared" si="1"/>
        <v>0</v>
      </c>
      <c r="P40">
        <v>35.229999999999997</v>
      </c>
      <c r="Q40">
        <v>38.67</v>
      </c>
      <c r="R40">
        <v>7.05</v>
      </c>
      <c r="S40">
        <v>39.630000000000003</v>
      </c>
      <c r="T40">
        <v>26.42</v>
      </c>
      <c r="U40" s="114">
        <f t="shared" si="2"/>
        <v>147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147</v>
      </c>
      <c r="E41">
        <f>PPCL!N41</f>
        <v>0</v>
      </c>
      <c r="F41">
        <f t="shared" si="4"/>
        <v>265</v>
      </c>
      <c r="G41">
        <f t="shared" si="5"/>
        <v>147</v>
      </c>
      <c r="H41" s="112"/>
      <c r="I41">
        <f>BRPL_EOD!AE41+BRPL_EOD!AF41</f>
        <v>35.229999999999997</v>
      </c>
      <c r="J41">
        <f>BYPL_EOD!AE41+BYPL_EOD!AF41</f>
        <v>38.67</v>
      </c>
      <c r="K41">
        <f>MES_EOD!AE41+MES_EOD!AF41</f>
        <v>7.05</v>
      </c>
      <c r="L41">
        <f>NDMC_EOD!AE41+NDMC_EOD!AF41</f>
        <v>39.630000000000003</v>
      </c>
      <c r="M41">
        <f>TPDDL_EOD!AE41+TPDDL_EOD!AF41</f>
        <v>26.42</v>
      </c>
      <c r="N41">
        <f t="shared" si="0"/>
        <v>147</v>
      </c>
      <c r="O41" s="112">
        <f t="shared" si="1"/>
        <v>0</v>
      </c>
      <c r="P41">
        <v>35.229999999999997</v>
      </c>
      <c r="Q41">
        <v>38.67</v>
      </c>
      <c r="R41">
        <v>7.05</v>
      </c>
      <c r="S41">
        <v>39.630000000000003</v>
      </c>
      <c r="T41">
        <v>26.42</v>
      </c>
      <c r="U41" s="114">
        <f t="shared" si="2"/>
        <v>147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147</v>
      </c>
      <c r="E42">
        <f>PPCL!N42</f>
        <v>0</v>
      </c>
      <c r="F42">
        <f t="shared" si="4"/>
        <v>265</v>
      </c>
      <c r="G42">
        <f t="shared" si="5"/>
        <v>147</v>
      </c>
      <c r="H42" s="112"/>
      <c r="I42">
        <f>BRPL_EOD!AE42+BRPL_EOD!AF42</f>
        <v>35.229999999999997</v>
      </c>
      <c r="J42">
        <f>BYPL_EOD!AE42+BYPL_EOD!AF42</f>
        <v>38.67</v>
      </c>
      <c r="K42">
        <f>MES_EOD!AE42+MES_EOD!AF42</f>
        <v>7.05</v>
      </c>
      <c r="L42">
        <f>NDMC_EOD!AE42+NDMC_EOD!AF42</f>
        <v>39.630000000000003</v>
      </c>
      <c r="M42">
        <f>TPDDL_EOD!AE42+TPDDL_EOD!AF42</f>
        <v>26.42</v>
      </c>
      <c r="N42">
        <f t="shared" si="0"/>
        <v>147</v>
      </c>
      <c r="O42" s="112">
        <f t="shared" si="1"/>
        <v>0</v>
      </c>
      <c r="P42">
        <v>35.229999999999997</v>
      </c>
      <c r="Q42">
        <v>38.67</v>
      </c>
      <c r="R42">
        <v>7.05</v>
      </c>
      <c r="S42">
        <v>39.630000000000003</v>
      </c>
      <c r="T42">
        <v>26.42</v>
      </c>
      <c r="U42" s="114">
        <f t="shared" si="2"/>
        <v>147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147</v>
      </c>
      <c r="E43">
        <f>PPCL!N43</f>
        <v>0</v>
      </c>
      <c r="F43">
        <f t="shared" si="4"/>
        <v>265</v>
      </c>
      <c r="G43">
        <f t="shared" si="5"/>
        <v>147</v>
      </c>
      <c r="H43" s="112"/>
      <c r="I43">
        <f>BRPL_EOD!AE43+BRPL_EOD!AF43</f>
        <v>40.4</v>
      </c>
      <c r="J43">
        <f>BYPL_EOD!AE43+BYPL_EOD!AF43</f>
        <v>22.95</v>
      </c>
      <c r="K43">
        <f>MES_EOD!AE43+MES_EOD!AF43</f>
        <v>8.65</v>
      </c>
      <c r="L43">
        <f>NDMC_EOD!AE43+NDMC_EOD!AF43</f>
        <v>45</v>
      </c>
      <c r="M43">
        <f>TPDDL_EOD!AE43+TPDDL_EOD!AF43</f>
        <v>30</v>
      </c>
      <c r="N43">
        <f t="shared" si="0"/>
        <v>147</v>
      </c>
      <c r="O43" s="112">
        <f t="shared" si="1"/>
        <v>0</v>
      </c>
      <c r="P43">
        <v>40.4</v>
      </c>
      <c r="Q43">
        <v>22.95</v>
      </c>
      <c r="R43">
        <v>8.65</v>
      </c>
      <c r="S43">
        <v>45</v>
      </c>
      <c r="T43">
        <v>30</v>
      </c>
      <c r="U43" s="114">
        <f t="shared" si="2"/>
        <v>147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147</v>
      </c>
      <c r="E44">
        <f>PPCL!N44</f>
        <v>0</v>
      </c>
      <c r="F44">
        <f t="shared" si="4"/>
        <v>265</v>
      </c>
      <c r="G44">
        <f t="shared" si="5"/>
        <v>147</v>
      </c>
      <c r="H44" s="112"/>
      <c r="I44">
        <f>BRPL_EOD!AE44+BRPL_EOD!AF44</f>
        <v>40.4</v>
      </c>
      <c r="J44">
        <f>BYPL_EOD!AE44+BYPL_EOD!AF44</f>
        <v>22.95</v>
      </c>
      <c r="K44">
        <f>MES_EOD!AE44+MES_EOD!AF44</f>
        <v>8.65</v>
      </c>
      <c r="L44">
        <f>NDMC_EOD!AE44+NDMC_EOD!AF44</f>
        <v>45</v>
      </c>
      <c r="M44">
        <f>TPDDL_EOD!AE44+TPDDL_EOD!AF44</f>
        <v>30</v>
      </c>
      <c r="N44">
        <f t="shared" si="0"/>
        <v>147</v>
      </c>
      <c r="O44" s="112">
        <f t="shared" si="1"/>
        <v>0</v>
      </c>
      <c r="P44">
        <v>40.4</v>
      </c>
      <c r="Q44">
        <v>22.95</v>
      </c>
      <c r="R44">
        <v>8.65</v>
      </c>
      <c r="S44">
        <v>45</v>
      </c>
      <c r="T44">
        <v>30</v>
      </c>
      <c r="U44" s="114">
        <f t="shared" si="2"/>
        <v>147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147</v>
      </c>
      <c r="E45">
        <f>PPCL!N45</f>
        <v>0</v>
      </c>
      <c r="F45">
        <f t="shared" si="4"/>
        <v>265</v>
      </c>
      <c r="G45">
        <f t="shared" si="5"/>
        <v>147</v>
      </c>
      <c r="H45" s="112"/>
      <c r="I45">
        <f>BRPL_EOD!AE45+BRPL_EOD!AF45</f>
        <v>40.4</v>
      </c>
      <c r="J45">
        <f>BYPL_EOD!AE45+BYPL_EOD!AF45</f>
        <v>22.95</v>
      </c>
      <c r="K45">
        <f>MES_EOD!AE45+MES_EOD!AF45</f>
        <v>8.65</v>
      </c>
      <c r="L45">
        <f>NDMC_EOD!AE45+NDMC_EOD!AF45</f>
        <v>45</v>
      </c>
      <c r="M45">
        <f>TPDDL_EOD!AE45+TPDDL_EOD!AF45</f>
        <v>30</v>
      </c>
      <c r="N45">
        <f t="shared" si="0"/>
        <v>147</v>
      </c>
      <c r="O45" s="112">
        <f t="shared" si="1"/>
        <v>0</v>
      </c>
      <c r="P45">
        <v>40.4</v>
      </c>
      <c r="Q45">
        <v>22.95</v>
      </c>
      <c r="R45">
        <v>8.65</v>
      </c>
      <c r="S45">
        <v>45</v>
      </c>
      <c r="T45">
        <v>30</v>
      </c>
      <c r="U45" s="114">
        <f t="shared" si="2"/>
        <v>147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147</v>
      </c>
      <c r="E46">
        <f>PPCL!N46</f>
        <v>0</v>
      </c>
      <c r="F46">
        <f t="shared" si="4"/>
        <v>265</v>
      </c>
      <c r="G46">
        <f t="shared" si="5"/>
        <v>147</v>
      </c>
      <c r="H46" s="112"/>
      <c r="I46">
        <f>BRPL_EOD!AE46+BRPL_EOD!AF46</f>
        <v>40.4</v>
      </c>
      <c r="J46">
        <f>BYPL_EOD!AE46+BYPL_EOD!AF46</f>
        <v>22.95</v>
      </c>
      <c r="K46">
        <f>MES_EOD!AE46+MES_EOD!AF46</f>
        <v>8.65</v>
      </c>
      <c r="L46">
        <f>NDMC_EOD!AE46+NDMC_EOD!AF46</f>
        <v>45</v>
      </c>
      <c r="M46">
        <f>TPDDL_EOD!AE46+TPDDL_EOD!AF46</f>
        <v>30</v>
      </c>
      <c r="N46">
        <f t="shared" si="0"/>
        <v>147</v>
      </c>
      <c r="O46" s="112">
        <f t="shared" si="1"/>
        <v>0</v>
      </c>
      <c r="P46">
        <v>40.4</v>
      </c>
      <c r="Q46">
        <v>22.95</v>
      </c>
      <c r="R46">
        <v>8.65</v>
      </c>
      <c r="S46">
        <v>45</v>
      </c>
      <c r="T46">
        <v>30</v>
      </c>
      <c r="U46" s="114">
        <f t="shared" si="2"/>
        <v>147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147</v>
      </c>
      <c r="E47">
        <f>PPCL!N47</f>
        <v>0</v>
      </c>
      <c r="F47">
        <f t="shared" si="4"/>
        <v>265</v>
      </c>
      <c r="G47">
        <f t="shared" si="5"/>
        <v>147</v>
      </c>
      <c r="H47" s="112"/>
      <c r="I47">
        <f>BRPL_EOD!AE47+BRPL_EOD!AF47</f>
        <v>40.4</v>
      </c>
      <c r="J47">
        <f>BYPL_EOD!AE47+BYPL_EOD!AF47</f>
        <v>22.95</v>
      </c>
      <c r="K47">
        <f>MES_EOD!AE47+MES_EOD!AF47</f>
        <v>8.65</v>
      </c>
      <c r="L47">
        <f>NDMC_EOD!AE47+NDMC_EOD!AF47</f>
        <v>45</v>
      </c>
      <c r="M47">
        <f>TPDDL_EOD!AE47+TPDDL_EOD!AF47</f>
        <v>30</v>
      </c>
      <c r="N47">
        <f t="shared" si="0"/>
        <v>147</v>
      </c>
      <c r="O47" s="112">
        <f t="shared" si="1"/>
        <v>0</v>
      </c>
      <c r="P47">
        <v>40.4</v>
      </c>
      <c r="Q47">
        <v>22.95</v>
      </c>
      <c r="R47">
        <v>8.65</v>
      </c>
      <c r="S47">
        <v>45</v>
      </c>
      <c r="T47">
        <v>30</v>
      </c>
      <c r="U47" s="114">
        <f t="shared" si="2"/>
        <v>147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147</v>
      </c>
      <c r="E48">
        <f>PPCL!N48</f>
        <v>0</v>
      </c>
      <c r="F48">
        <f t="shared" si="4"/>
        <v>265</v>
      </c>
      <c r="G48">
        <f t="shared" si="5"/>
        <v>147</v>
      </c>
      <c r="H48" s="112"/>
      <c r="I48">
        <f>BRPL_EOD!AE48+BRPL_EOD!AF48</f>
        <v>46.07</v>
      </c>
      <c r="J48">
        <f>BYPL_EOD!AE48+BYPL_EOD!AF48</f>
        <v>26.169999999999998</v>
      </c>
      <c r="K48">
        <f>MES_EOD!AE48+MES_EOD!AF48</f>
        <v>9.870000000000001</v>
      </c>
      <c r="L48">
        <f>NDMC_EOD!AE48+NDMC_EOD!AF48</f>
        <v>51.019999999999996</v>
      </c>
      <c r="M48">
        <f>TPDDL_EOD!AE48+TPDDL_EOD!AF48</f>
        <v>33.869999999999997</v>
      </c>
      <c r="N48">
        <f t="shared" si="0"/>
        <v>167</v>
      </c>
      <c r="O48" s="112">
        <f t="shared" si="1"/>
        <v>-20</v>
      </c>
      <c r="P48">
        <v>40.552634730538927</v>
      </c>
      <c r="Q48">
        <v>23.035868263473052</v>
      </c>
      <c r="R48">
        <v>8.6879640718562889</v>
      </c>
      <c r="S48">
        <v>44.909820359281433</v>
      </c>
      <c r="T48">
        <v>29.813712574850296</v>
      </c>
      <c r="U48" s="114">
        <f t="shared" si="2"/>
        <v>146.99999999999997</v>
      </c>
      <c r="V48" s="112">
        <f t="shared" si="3"/>
        <v>0</v>
      </c>
    </row>
    <row r="49" spans="1:22">
      <c r="A49" t="s">
        <v>91</v>
      </c>
      <c r="B49">
        <f>PPCL!B49</f>
        <v>245</v>
      </c>
      <c r="C49">
        <f>PPCL!C49</f>
        <v>20</v>
      </c>
      <c r="D49">
        <f>PPCL!M49</f>
        <v>145</v>
      </c>
      <c r="E49">
        <f>PPCL!N49</f>
        <v>20</v>
      </c>
      <c r="F49">
        <f t="shared" si="4"/>
        <v>265</v>
      </c>
      <c r="G49">
        <f t="shared" si="5"/>
        <v>165</v>
      </c>
      <c r="H49" s="112"/>
      <c r="I49">
        <f>BRPL_EOD!AE49+BRPL_EOD!AF49</f>
        <v>46.06</v>
      </c>
      <c r="J49">
        <f>BYPL_EOD!AE49+BYPL_EOD!AF49</f>
        <v>26.18</v>
      </c>
      <c r="K49">
        <f>MES_EOD!AE49+MES_EOD!AF49</f>
        <v>9.870000000000001</v>
      </c>
      <c r="L49">
        <f>NDMC_EOD!AE49+NDMC_EOD!AF49</f>
        <v>51.04</v>
      </c>
      <c r="M49">
        <f>TPDDL_EOD!AE49+TPDDL_EOD!AF49</f>
        <v>33.86</v>
      </c>
      <c r="N49">
        <f t="shared" si="0"/>
        <v>167.01</v>
      </c>
      <c r="O49" s="112">
        <f t="shared" si="1"/>
        <v>-2.0099999999999909</v>
      </c>
      <c r="P49">
        <v>45.505658343811753</v>
      </c>
      <c r="Q49">
        <v>25.864918268367166</v>
      </c>
      <c r="R49">
        <v>9.7512125022453766</v>
      </c>
      <c r="S49">
        <v>50.425723010598169</v>
      </c>
      <c r="T49">
        <v>33.45248787497755</v>
      </c>
      <c r="U49" s="114">
        <f t="shared" si="2"/>
        <v>165.00000000000003</v>
      </c>
      <c r="V49" s="112">
        <f t="shared" si="3"/>
        <v>0</v>
      </c>
    </row>
    <row r="50" spans="1:22">
      <c r="A50" t="s">
        <v>92</v>
      </c>
      <c r="B50">
        <f>PPCL!B50</f>
        <v>245</v>
      </c>
      <c r="C50">
        <f>PPCL!C50</f>
        <v>20</v>
      </c>
      <c r="D50">
        <f>PPCL!M50</f>
        <v>145</v>
      </c>
      <c r="E50">
        <f>PPCL!N50</f>
        <v>20</v>
      </c>
      <c r="F50">
        <f t="shared" si="4"/>
        <v>265</v>
      </c>
      <c r="G50">
        <f t="shared" si="5"/>
        <v>165</v>
      </c>
      <c r="H50" s="112"/>
      <c r="I50">
        <f>BRPL_EOD!AE50+BRPL_EOD!AF50</f>
        <v>51.75</v>
      </c>
      <c r="J50">
        <f>BYPL_EOD!AE50+BYPL_EOD!AF50</f>
        <v>29.4</v>
      </c>
      <c r="K50">
        <f>MES_EOD!AE50+MES_EOD!AF50</f>
        <v>11.08</v>
      </c>
      <c r="L50">
        <f>NDMC_EOD!AE50+NDMC_EOD!AF50</f>
        <v>57.05</v>
      </c>
      <c r="M50">
        <f>TPDDL_EOD!AE50+TPDDL_EOD!AF50</f>
        <v>37.71</v>
      </c>
      <c r="N50">
        <f t="shared" si="0"/>
        <v>186.99</v>
      </c>
      <c r="O50" s="112">
        <f t="shared" si="1"/>
        <v>-21.990000000000009</v>
      </c>
      <c r="P50">
        <v>45.664206642066418</v>
      </c>
      <c r="Q50">
        <v>25.942563773463821</v>
      </c>
      <c r="R50">
        <v>9.7769934221081343</v>
      </c>
      <c r="S50">
        <v>50.340927322316695</v>
      </c>
      <c r="T50">
        <v>33.275308840044922</v>
      </c>
      <c r="U50" s="114">
        <f t="shared" si="2"/>
        <v>164.99999999999997</v>
      </c>
      <c r="V50" s="112">
        <f t="shared" si="3"/>
        <v>0</v>
      </c>
    </row>
    <row r="51" spans="1:22">
      <c r="A51" t="s">
        <v>93</v>
      </c>
      <c r="B51">
        <f>PPCL!B51</f>
        <v>245</v>
      </c>
      <c r="C51">
        <f>PPCL!C51</f>
        <v>20</v>
      </c>
      <c r="D51">
        <f>PPCL!M51</f>
        <v>145</v>
      </c>
      <c r="E51">
        <f>PPCL!N51</f>
        <v>20</v>
      </c>
      <c r="F51">
        <f t="shared" si="4"/>
        <v>265</v>
      </c>
      <c r="G51">
        <f t="shared" si="5"/>
        <v>165</v>
      </c>
      <c r="H51" s="112"/>
      <c r="I51">
        <f>BRPL_EOD!AE51+BRPL_EOD!AF51</f>
        <v>57.03</v>
      </c>
      <c r="J51">
        <f>BYPL_EOD!AE51+BYPL_EOD!AF51</f>
        <v>31.450000000000003</v>
      </c>
      <c r="K51">
        <f>MES_EOD!AE51+MES_EOD!AF51</f>
        <v>11.870000000000001</v>
      </c>
      <c r="L51">
        <f>NDMC_EOD!AE51+NDMC_EOD!AF51</f>
        <v>63.08</v>
      </c>
      <c r="M51">
        <f>TPDDL_EOD!AE51+TPDDL_EOD!AF51</f>
        <v>41.57</v>
      </c>
      <c r="N51">
        <f t="shared" si="0"/>
        <v>205</v>
      </c>
      <c r="O51" s="112">
        <f t="shared" si="1"/>
        <v>-40</v>
      </c>
      <c r="P51">
        <v>45.902195121951223</v>
      </c>
      <c r="Q51">
        <v>25.313414634146344</v>
      </c>
      <c r="R51">
        <v>9.553902439024391</v>
      </c>
      <c r="S51">
        <v>50.771707317073172</v>
      </c>
      <c r="T51">
        <v>33.45878048780488</v>
      </c>
      <c r="U51" s="114">
        <f t="shared" si="2"/>
        <v>165.00000000000003</v>
      </c>
      <c r="V51" s="112">
        <f t="shared" si="3"/>
        <v>0</v>
      </c>
    </row>
    <row r="52" spans="1:22">
      <c r="A52" t="s">
        <v>94</v>
      </c>
      <c r="B52">
        <f>PPCL!B52</f>
        <v>245</v>
      </c>
      <c r="C52">
        <f>PPCL!C52</f>
        <v>20</v>
      </c>
      <c r="D52">
        <f>PPCL!M52</f>
        <v>145</v>
      </c>
      <c r="E52">
        <f>PPCL!N52</f>
        <v>20</v>
      </c>
      <c r="F52">
        <f t="shared" si="4"/>
        <v>265</v>
      </c>
      <c r="G52">
        <f t="shared" si="5"/>
        <v>165</v>
      </c>
      <c r="H52" s="112"/>
      <c r="I52">
        <f>BRPL_EOD!AE52+BRPL_EOD!AF52</f>
        <v>57.03</v>
      </c>
      <c r="J52">
        <f>BYPL_EOD!AE52+BYPL_EOD!AF52</f>
        <v>31.450000000000003</v>
      </c>
      <c r="K52">
        <f>MES_EOD!AE52+MES_EOD!AF52</f>
        <v>11.870000000000001</v>
      </c>
      <c r="L52">
        <f>NDMC_EOD!AE52+NDMC_EOD!AF52</f>
        <v>63.08</v>
      </c>
      <c r="M52">
        <f>TPDDL_EOD!AE52+TPDDL_EOD!AF52</f>
        <v>41.57</v>
      </c>
      <c r="N52">
        <f t="shared" si="0"/>
        <v>205</v>
      </c>
      <c r="O52" s="112">
        <f t="shared" si="1"/>
        <v>-40</v>
      </c>
      <c r="P52">
        <v>45.902195121951223</v>
      </c>
      <c r="Q52">
        <v>25.313414634146344</v>
      </c>
      <c r="R52">
        <v>9.553902439024391</v>
      </c>
      <c r="S52">
        <v>50.771707317073172</v>
      </c>
      <c r="T52">
        <v>33.45878048780488</v>
      </c>
      <c r="U52" s="114">
        <f t="shared" si="2"/>
        <v>165.00000000000003</v>
      </c>
      <c r="V52" s="112">
        <f t="shared" si="3"/>
        <v>0</v>
      </c>
    </row>
    <row r="53" spans="1:22">
      <c r="A53" t="s">
        <v>95</v>
      </c>
      <c r="B53">
        <f>PPCL!B53</f>
        <v>245</v>
      </c>
      <c r="C53">
        <f>PPCL!C53</f>
        <v>20</v>
      </c>
      <c r="D53">
        <f>PPCL!M53</f>
        <v>145</v>
      </c>
      <c r="E53">
        <f>PPCL!N53</f>
        <v>20</v>
      </c>
      <c r="F53">
        <f t="shared" si="4"/>
        <v>265</v>
      </c>
      <c r="G53">
        <f t="shared" si="5"/>
        <v>165</v>
      </c>
      <c r="H53" s="112"/>
      <c r="I53">
        <f>BRPL_EOD!AE53+BRPL_EOD!AF53</f>
        <v>40</v>
      </c>
      <c r="J53">
        <f>BYPL_EOD!AE53+BYPL_EOD!AF53</f>
        <v>21.78</v>
      </c>
      <c r="K53">
        <f>MES_EOD!AE53+MES_EOD!AF53</f>
        <v>8.2200000000000006</v>
      </c>
      <c r="L53">
        <f>NDMC_EOD!AE53+NDMC_EOD!AF53</f>
        <v>45</v>
      </c>
      <c r="M53">
        <f>TPDDL_EOD!AE53+TPDDL_EOD!AF53</f>
        <v>30</v>
      </c>
      <c r="N53">
        <f t="shared" si="0"/>
        <v>145</v>
      </c>
      <c r="O53" s="112">
        <f t="shared" si="1"/>
        <v>20</v>
      </c>
      <c r="P53">
        <v>45.517241379310349</v>
      </c>
      <c r="Q53">
        <v>24.784137931034483</v>
      </c>
      <c r="R53">
        <v>9.3537931034482771</v>
      </c>
      <c r="S53">
        <v>51.206896551724135</v>
      </c>
      <c r="T53">
        <v>34.137931034482762</v>
      </c>
      <c r="U53" s="114">
        <f t="shared" si="2"/>
        <v>165</v>
      </c>
      <c r="V53" s="112">
        <f t="shared" si="3"/>
        <v>0</v>
      </c>
    </row>
    <row r="54" spans="1:22">
      <c r="A54" t="s">
        <v>96</v>
      </c>
      <c r="B54">
        <f>PPCL!B54</f>
        <v>225</v>
      </c>
      <c r="C54">
        <f>PPCL!C54</f>
        <v>40</v>
      </c>
      <c r="D54">
        <f>PPCL!M54</f>
        <v>145</v>
      </c>
      <c r="E54">
        <f>PPCL!N54</f>
        <v>40</v>
      </c>
      <c r="F54">
        <f t="shared" si="4"/>
        <v>265</v>
      </c>
      <c r="G54">
        <f t="shared" si="5"/>
        <v>185</v>
      </c>
      <c r="H54" s="112"/>
      <c r="I54">
        <f>BRPL_EOD!AE54+BRPL_EOD!AF54</f>
        <v>40</v>
      </c>
      <c r="J54">
        <f>BYPL_EOD!AE54+BYPL_EOD!AF54</f>
        <v>21.78</v>
      </c>
      <c r="K54">
        <f>MES_EOD!AE54+MES_EOD!AF54</f>
        <v>8.2200000000000006</v>
      </c>
      <c r="L54">
        <f>NDMC_EOD!AE54+NDMC_EOD!AF54</f>
        <v>45</v>
      </c>
      <c r="M54">
        <f>TPDDL_EOD!AE54+TPDDL_EOD!AF54</f>
        <v>30</v>
      </c>
      <c r="N54">
        <f t="shared" si="0"/>
        <v>145</v>
      </c>
      <c r="O54" s="112">
        <f t="shared" si="1"/>
        <v>40</v>
      </c>
      <c r="P54">
        <v>51.03448275862069</v>
      </c>
      <c r="Q54">
        <v>27.788275862068968</v>
      </c>
      <c r="R54">
        <v>10.487586206896552</v>
      </c>
      <c r="S54">
        <v>57.413793103448278</v>
      </c>
      <c r="T54">
        <v>38.275862068965516</v>
      </c>
      <c r="U54" s="114">
        <f t="shared" si="2"/>
        <v>185</v>
      </c>
      <c r="V54" s="112">
        <f t="shared" si="3"/>
        <v>0</v>
      </c>
    </row>
    <row r="55" spans="1:22">
      <c r="A55" t="s">
        <v>97</v>
      </c>
      <c r="B55">
        <f>PPCL!B55</f>
        <v>205</v>
      </c>
      <c r="C55">
        <f>PPCL!C55</f>
        <v>60</v>
      </c>
      <c r="D55">
        <f>PPCL!M55</f>
        <v>145</v>
      </c>
      <c r="E55">
        <f>PPCL!N55</f>
        <v>60</v>
      </c>
      <c r="F55">
        <f t="shared" si="4"/>
        <v>265</v>
      </c>
      <c r="G55">
        <f t="shared" si="5"/>
        <v>205</v>
      </c>
      <c r="H55" s="112"/>
      <c r="I55">
        <f>BRPL_EOD!AE55+BRPL_EOD!AF55</f>
        <v>40</v>
      </c>
      <c r="J55">
        <f>BYPL_EOD!AE55+BYPL_EOD!AF55</f>
        <v>21.78</v>
      </c>
      <c r="K55">
        <f>MES_EOD!AE55+MES_EOD!AF55</f>
        <v>8.2200000000000006</v>
      </c>
      <c r="L55">
        <f>NDMC_EOD!AE55+NDMC_EOD!AF55</f>
        <v>45</v>
      </c>
      <c r="M55">
        <f>TPDDL_EOD!AE55+TPDDL_EOD!AF55</f>
        <v>30</v>
      </c>
      <c r="N55">
        <f t="shared" si="0"/>
        <v>145</v>
      </c>
      <c r="O55" s="112">
        <f t="shared" si="1"/>
        <v>60</v>
      </c>
      <c r="P55">
        <v>56.551724137931032</v>
      </c>
      <c r="Q55">
        <v>30.792413793103449</v>
      </c>
      <c r="R55">
        <v>11.621379310344828</v>
      </c>
      <c r="S55">
        <v>63.620689655172413</v>
      </c>
      <c r="T55">
        <v>42.413793103448278</v>
      </c>
      <c r="U55" s="114">
        <f t="shared" si="2"/>
        <v>205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40</v>
      </c>
      <c r="J56">
        <f>BYPL_EOD!AE56+BYPL_EOD!AF56</f>
        <v>21.78</v>
      </c>
      <c r="K56">
        <f>MES_EOD!AE56+MES_EOD!AF56</f>
        <v>8.2200000000000006</v>
      </c>
      <c r="L56">
        <f>NDMC_EOD!AE56+NDMC_EOD!AF56</f>
        <v>45</v>
      </c>
      <c r="M56">
        <f>TPDDL_EOD!AE56+TPDDL_EOD!AF56</f>
        <v>30</v>
      </c>
      <c r="N56">
        <f t="shared" si="0"/>
        <v>145</v>
      </c>
      <c r="O56" s="112">
        <f t="shared" si="1"/>
        <v>120</v>
      </c>
      <c r="P56">
        <v>74.968499999999977</v>
      </c>
      <c r="Q56">
        <v>42.585500000000003</v>
      </c>
      <c r="R56">
        <v>16.059000000000001</v>
      </c>
      <c r="S56">
        <v>80.295000000000002</v>
      </c>
      <c r="T56">
        <v>51.092000000000006</v>
      </c>
      <c r="U56" s="114">
        <f t="shared" si="2"/>
        <v>264.99999999999994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68.8</v>
      </c>
      <c r="J57">
        <f>BYPL_EOD!AE57+BYPL_EOD!AF57</f>
        <v>55</v>
      </c>
      <c r="K57">
        <f>MES_EOD!AE57+MES_EOD!AF57</f>
        <v>14.74</v>
      </c>
      <c r="L57">
        <f>NDMC_EOD!AE57+NDMC_EOD!AF57</f>
        <v>79.58</v>
      </c>
      <c r="M57">
        <f>TPDDL_EOD!AE57+TPDDL_EOD!AF57</f>
        <v>46.89</v>
      </c>
      <c r="N57">
        <f t="shared" si="0"/>
        <v>265.01</v>
      </c>
      <c r="O57" s="112">
        <f t="shared" si="1"/>
        <v>-9.9999999999909051E-3</v>
      </c>
      <c r="P57">
        <v>68.797403871552021</v>
      </c>
      <c r="Q57">
        <v>54.997924606618618</v>
      </c>
      <c r="R57">
        <v>14.73944379457379</v>
      </c>
      <c r="S57">
        <v>79.576997094449268</v>
      </c>
      <c r="T57">
        <v>46.888230632806312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68.8</v>
      </c>
      <c r="J58">
        <f>BYPL_EOD!AE58+BYPL_EOD!AF58</f>
        <v>55</v>
      </c>
      <c r="K58">
        <f>MES_EOD!AE58+MES_EOD!AF58</f>
        <v>14.74</v>
      </c>
      <c r="L58">
        <f>NDMC_EOD!AE58+NDMC_EOD!AF58</f>
        <v>79.58</v>
      </c>
      <c r="M58">
        <f>TPDDL_EOD!AE58+TPDDL_EOD!AF58</f>
        <v>46.89</v>
      </c>
      <c r="N58">
        <f t="shared" si="0"/>
        <v>265.01</v>
      </c>
      <c r="O58" s="112">
        <f t="shared" si="1"/>
        <v>-9.9999999999909051E-3</v>
      </c>
      <c r="P58">
        <v>68.797403871552021</v>
      </c>
      <c r="Q58">
        <v>54.997924606618618</v>
      </c>
      <c r="R58">
        <v>14.73944379457379</v>
      </c>
      <c r="S58">
        <v>79.576997094449268</v>
      </c>
      <c r="T58">
        <v>46.888230632806312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75.260000000000005</v>
      </c>
      <c r="J59">
        <f>BYPL_EOD!AE59+BYPL_EOD!AF59</f>
        <v>42.75</v>
      </c>
      <c r="K59">
        <f>MES_EOD!AE59+MES_EOD!AF59</f>
        <v>16.12</v>
      </c>
      <c r="L59">
        <f>NDMC_EOD!AE59+NDMC_EOD!AF59</f>
        <v>79.58</v>
      </c>
      <c r="M59">
        <f>TPDDL_EOD!AE59+TPDDL_EOD!AF59</f>
        <v>51.29</v>
      </c>
      <c r="N59">
        <f t="shared" si="0"/>
        <v>265</v>
      </c>
      <c r="O59" s="112">
        <f t="shared" si="1"/>
        <v>0</v>
      </c>
      <c r="P59">
        <v>75.260000000000005</v>
      </c>
      <c r="Q59">
        <v>42.75</v>
      </c>
      <c r="R59">
        <v>16.12</v>
      </c>
      <c r="S59">
        <v>79.58</v>
      </c>
      <c r="T59">
        <v>51.29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75.260000000000005</v>
      </c>
      <c r="J60">
        <f>BYPL_EOD!AE60+BYPL_EOD!AF60</f>
        <v>42.75</v>
      </c>
      <c r="K60">
        <f>MES_EOD!AE60+MES_EOD!AF60</f>
        <v>16.12</v>
      </c>
      <c r="L60">
        <f>NDMC_EOD!AE60+NDMC_EOD!AF60</f>
        <v>79.58</v>
      </c>
      <c r="M60">
        <f>TPDDL_EOD!AE60+TPDDL_EOD!AF60</f>
        <v>51.29</v>
      </c>
      <c r="N60">
        <f t="shared" si="0"/>
        <v>265</v>
      </c>
      <c r="O60" s="112">
        <f t="shared" si="1"/>
        <v>0</v>
      </c>
      <c r="P60">
        <v>75.260000000000005</v>
      </c>
      <c r="Q60">
        <v>42.75</v>
      </c>
      <c r="R60">
        <v>16.12</v>
      </c>
      <c r="S60">
        <v>79.58</v>
      </c>
      <c r="T60">
        <v>51.29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75.260000000000005</v>
      </c>
      <c r="J61">
        <f>BYPL_EOD!AE61+BYPL_EOD!AF61</f>
        <v>42.75</v>
      </c>
      <c r="K61">
        <f>MES_EOD!AE61+MES_EOD!AF61</f>
        <v>16.12</v>
      </c>
      <c r="L61">
        <f>NDMC_EOD!AE61+NDMC_EOD!AF61</f>
        <v>79.58</v>
      </c>
      <c r="M61">
        <f>TPDDL_EOD!AE61+TPDDL_EOD!AF61</f>
        <v>51.29</v>
      </c>
      <c r="N61">
        <f t="shared" si="0"/>
        <v>265</v>
      </c>
      <c r="O61" s="112">
        <f t="shared" si="1"/>
        <v>0</v>
      </c>
      <c r="P61">
        <v>75.260000000000005</v>
      </c>
      <c r="Q61">
        <v>42.75</v>
      </c>
      <c r="R61">
        <v>16.12</v>
      </c>
      <c r="S61">
        <v>79.58</v>
      </c>
      <c r="T61">
        <v>51.29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75.260000000000005</v>
      </c>
      <c r="J62">
        <f>BYPL_EOD!AE62+BYPL_EOD!AF62</f>
        <v>42.75</v>
      </c>
      <c r="K62">
        <f>MES_EOD!AE62+MES_EOD!AF62</f>
        <v>16.12</v>
      </c>
      <c r="L62">
        <f>NDMC_EOD!AE62+NDMC_EOD!AF62</f>
        <v>79.58</v>
      </c>
      <c r="M62">
        <f>TPDDL_EOD!AE62+TPDDL_EOD!AF62</f>
        <v>51.29</v>
      </c>
      <c r="N62">
        <f t="shared" si="0"/>
        <v>265</v>
      </c>
      <c r="O62" s="112">
        <f t="shared" si="1"/>
        <v>0</v>
      </c>
      <c r="P62">
        <v>75.260000000000005</v>
      </c>
      <c r="Q62">
        <v>42.75</v>
      </c>
      <c r="R62">
        <v>16.12</v>
      </c>
      <c r="S62">
        <v>79.58</v>
      </c>
      <c r="T62">
        <v>51.29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75.260000000000005</v>
      </c>
      <c r="J63">
        <f>BYPL_EOD!AE63+BYPL_EOD!AF63</f>
        <v>42.75</v>
      </c>
      <c r="K63">
        <f>MES_EOD!AE63+MES_EOD!AF63</f>
        <v>16.12</v>
      </c>
      <c r="L63">
        <f>NDMC_EOD!AE63+NDMC_EOD!AF63</f>
        <v>79.58</v>
      </c>
      <c r="M63">
        <f>TPDDL_EOD!AE63+TPDDL_EOD!AF63</f>
        <v>51.29</v>
      </c>
      <c r="N63">
        <f t="shared" si="0"/>
        <v>265</v>
      </c>
      <c r="O63" s="112">
        <f t="shared" si="1"/>
        <v>0</v>
      </c>
      <c r="P63">
        <v>75.260000000000005</v>
      </c>
      <c r="Q63">
        <v>42.75</v>
      </c>
      <c r="R63">
        <v>16.12</v>
      </c>
      <c r="S63">
        <v>79.58</v>
      </c>
      <c r="T63">
        <v>51.29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75.17</v>
      </c>
      <c r="J64">
        <f>BYPL_EOD!AE64+BYPL_EOD!AF64</f>
        <v>42.7</v>
      </c>
      <c r="K64">
        <f>MES_EOD!AE64+MES_EOD!AF64</f>
        <v>16.100000000000001</v>
      </c>
      <c r="L64">
        <f>NDMC_EOD!AE64+NDMC_EOD!AF64</f>
        <v>79.790000000000006</v>
      </c>
      <c r="M64">
        <f>TPDDL_EOD!AE64+TPDDL_EOD!AF64</f>
        <v>51.23</v>
      </c>
      <c r="N64">
        <f t="shared" si="0"/>
        <v>264.99</v>
      </c>
      <c r="O64" s="112">
        <f t="shared" si="1"/>
        <v>9.9999999999909051E-3</v>
      </c>
      <c r="P64">
        <v>75.17</v>
      </c>
      <c r="Q64">
        <v>42.7</v>
      </c>
      <c r="R64">
        <v>16.100000000000001</v>
      </c>
      <c r="S64">
        <v>79.799999999999983</v>
      </c>
      <c r="T64">
        <v>51.23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145</v>
      </c>
      <c r="E65">
        <f>PPCL!N65</f>
        <v>0</v>
      </c>
      <c r="F65">
        <f t="shared" si="4"/>
        <v>265</v>
      </c>
      <c r="G65">
        <f t="shared" si="5"/>
        <v>145</v>
      </c>
      <c r="H65" s="112"/>
      <c r="I65">
        <f>BRPL_EOD!AE65+BRPL_EOD!AF65</f>
        <v>75.17</v>
      </c>
      <c r="J65">
        <f>BYPL_EOD!AE65+BYPL_EOD!AF65</f>
        <v>42.7</v>
      </c>
      <c r="K65">
        <f>MES_EOD!AE65+MES_EOD!AF65</f>
        <v>16.100000000000001</v>
      </c>
      <c r="L65">
        <f>NDMC_EOD!AE65+NDMC_EOD!AF65</f>
        <v>79.790000000000006</v>
      </c>
      <c r="M65">
        <f>TPDDL_EOD!AE65+TPDDL_EOD!AF65</f>
        <v>51.23</v>
      </c>
      <c r="N65">
        <f t="shared" si="0"/>
        <v>264.99</v>
      </c>
      <c r="O65" s="112">
        <f t="shared" si="1"/>
        <v>-119.99000000000001</v>
      </c>
      <c r="P65">
        <v>41.132306879504888</v>
      </c>
      <c r="Q65">
        <v>23.365032642741237</v>
      </c>
      <c r="R65">
        <v>8.8097664062794827</v>
      </c>
      <c r="S65">
        <v>43.660326804785086</v>
      </c>
      <c r="T65">
        <v>28.032567266689306</v>
      </c>
      <c r="U65" s="114">
        <f t="shared" si="2"/>
        <v>145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145</v>
      </c>
      <c r="E66">
        <f>PPCL!N66</f>
        <v>0</v>
      </c>
      <c r="F66">
        <f t="shared" si="4"/>
        <v>265</v>
      </c>
      <c r="G66">
        <f t="shared" si="5"/>
        <v>145</v>
      </c>
      <c r="H66" s="112"/>
      <c r="I66">
        <f>BRPL_EOD!AE66+BRPL_EOD!AF66</f>
        <v>75.17</v>
      </c>
      <c r="J66">
        <f>BYPL_EOD!AE66+BYPL_EOD!AF66</f>
        <v>42.7</v>
      </c>
      <c r="K66">
        <f>MES_EOD!AE66+MES_EOD!AF66</f>
        <v>16.100000000000001</v>
      </c>
      <c r="L66">
        <f>NDMC_EOD!AE66+NDMC_EOD!AF66</f>
        <v>79.790000000000006</v>
      </c>
      <c r="M66">
        <f>TPDDL_EOD!AE66+TPDDL_EOD!AF66</f>
        <v>51.23</v>
      </c>
      <c r="N66">
        <f t="shared" si="0"/>
        <v>264.99</v>
      </c>
      <c r="O66" s="112">
        <f t="shared" si="1"/>
        <v>-119.99000000000001</v>
      </c>
      <c r="P66">
        <v>41.132306879504888</v>
      </c>
      <c r="Q66">
        <v>23.365032642741237</v>
      </c>
      <c r="R66">
        <v>8.8097664062794827</v>
      </c>
      <c r="S66">
        <v>43.660326804785086</v>
      </c>
      <c r="T66">
        <v>28.032567266689306</v>
      </c>
      <c r="U66" s="114">
        <f t="shared" si="2"/>
        <v>145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145</v>
      </c>
      <c r="E67">
        <f>PPCL!N67</f>
        <v>0</v>
      </c>
      <c r="F67">
        <f t="shared" si="4"/>
        <v>265</v>
      </c>
      <c r="G67">
        <f t="shared" si="5"/>
        <v>145</v>
      </c>
      <c r="H67" s="112"/>
      <c r="I67">
        <f>BRPL_EOD!AE67+BRPL_EOD!AF67</f>
        <v>75.17</v>
      </c>
      <c r="J67">
        <f>BYPL_EOD!AE67+BYPL_EOD!AF67</f>
        <v>42.7</v>
      </c>
      <c r="K67">
        <f>MES_EOD!AE67+MES_EOD!AF67</f>
        <v>16.100000000000001</v>
      </c>
      <c r="L67">
        <f>NDMC_EOD!AE67+NDMC_EOD!AF67</f>
        <v>79.790000000000006</v>
      </c>
      <c r="M67">
        <f>TPDDL_EOD!AE67+TPDDL_EOD!AF67</f>
        <v>51.23</v>
      </c>
      <c r="N67">
        <f t="shared" ref="N67:N98" si="6">SUM(I67:M67)</f>
        <v>264.99</v>
      </c>
      <c r="O67" s="112">
        <f t="shared" ref="O67:O98" si="7">G67-N67</f>
        <v>-119.99000000000001</v>
      </c>
      <c r="P67">
        <v>41.132306879504888</v>
      </c>
      <c r="Q67">
        <v>23.365032642741237</v>
      </c>
      <c r="R67">
        <v>8.8097664062794827</v>
      </c>
      <c r="S67">
        <v>43.660326804785086</v>
      </c>
      <c r="T67">
        <v>28.032567266689306</v>
      </c>
      <c r="U67" s="114">
        <f t="shared" ref="U67:U98" si="8">SUM(P67:T67)</f>
        <v>145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145</v>
      </c>
      <c r="E68">
        <f>PPCL!N68</f>
        <v>0</v>
      </c>
      <c r="F68">
        <f t="shared" ref="F68:F98" si="10">B68+C68</f>
        <v>265</v>
      </c>
      <c r="G68">
        <f t="shared" ref="G68:G98" si="11">D68+E68</f>
        <v>145</v>
      </c>
      <c r="H68" s="112"/>
      <c r="I68">
        <f>BRPL_EOD!AE68+BRPL_EOD!AF68</f>
        <v>38.85</v>
      </c>
      <c r="J68">
        <f>BYPL_EOD!AE68+BYPL_EOD!AF68</f>
        <v>19.43</v>
      </c>
      <c r="K68">
        <f>MES_EOD!AE68+MES_EOD!AF68</f>
        <v>15.54</v>
      </c>
      <c r="L68">
        <f>NDMC_EOD!AE68+NDMC_EOD!AF68</f>
        <v>42.05</v>
      </c>
      <c r="M68">
        <f>TPDDL_EOD!AE68+TPDDL_EOD!AF68</f>
        <v>29.14</v>
      </c>
      <c r="N68">
        <f t="shared" si="6"/>
        <v>145.01</v>
      </c>
      <c r="O68" s="112">
        <f t="shared" si="7"/>
        <v>-9.9999999999909051E-3</v>
      </c>
      <c r="P68">
        <v>38.847320874422458</v>
      </c>
      <c r="Q68">
        <v>19.428660092407423</v>
      </c>
      <c r="R68">
        <v>15.538928349768982</v>
      </c>
      <c r="S68">
        <v>42.047100199986211</v>
      </c>
      <c r="T68">
        <v>29.137990483414939</v>
      </c>
      <c r="U68" s="114">
        <f t="shared" si="8"/>
        <v>145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145</v>
      </c>
      <c r="E69">
        <f>PPCL!N69</f>
        <v>0</v>
      </c>
      <c r="F69">
        <f t="shared" si="10"/>
        <v>265</v>
      </c>
      <c r="G69">
        <f t="shared" si="11"/>
        <v>145</v>
      </c>
      <c r="H69" s="112"/>
      <c r="I69">
        <f>BRPL_EOD!AE69+BRPL_EOD!AF69</f>
        <v>38.85</v>
      </c>
      <c r="J69">
        <f>BYPL_EOD!AE69+BYPL_EOD!AF69</f>
        <v>19.43</v>
      </c>
      <c r="K69">
        <f>MES_EOD!AE69+MES_EOD!AF69</f>
        <v>15.54</v>
      </c>
      <c r="L69">
        <f>NDMC_EOD!AE69+NDMC_EOD!AF69</f>
        <v>42.05</v>
      </c>
      <c r="M69">
        <f>TPDDL_EOD!AE69+TPDDL_EOD!AF69</f>
        <v>29.14</v>
      </c>
      <c r="N69">
        <f t="shared" si="6"/>
        <v>145.01</v>
      </c>
      <c r="O69" s="112">
        <f t="shared" si="7"/>
        <v>-9.9999999999909051E-3</v>
      </c>
      <c r="P69">
        <v>38.847320874422458</v>
      </c>
      <c r="Q69">
        <v>19.428660092407423</v>
      </c>
      <c r="R69">
        <v>15.538928349768982</v>
      </c>
      <c r="S69">
        <v>42.047100199986211</v>
      </c>
      <c r="T69">
        <v>29.137990483414939</v>
      </c>
      <c r="U69" s="114">
        <f t="shared" si="8"/>
        <v>145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145</v>
      </c>
      <c r="E70">
        <f>PPCL!N70</f>
        <v>0</v>
      </c>
      <c r="F70">
        <f t="shared" si="10"/>
        <v>265</v>
      </c>
      <c r="G70">
        <f t="shared" si="11"/>
        <v>145</v>
      </c>
      <c r="H70" s="112"/>
      <c r="I70">
        <f>BRPL_EOD!AE70+BRPL_EOD!AF70</f>
        <v>38.85</v>
      </c>
      <c r="J70">
        <f>BYPL_EOD!AE70+BYPL_EOD!AF70</f>
        <v>19.43</v>
      </c>
      <c r="K70">
        <f>MES_EOD!AE70+MES_EOD!AF70</f>
        <v>15.54</v>
      </c>
      <c r="L70">
        <f>NDMC_EOD!AE70+NDMC_EOD!AF70</f>
        <v>42.05</v>
      </c>
      <c r="M70">
        <f>TPDDL_EOD!AE70+TPDDL_EOD!AF70</f>
        <v>29.14</v>
      </c>
      <c r="N70">
        <f t="shared" si="6"/>
        <v>145.01</v>
      </c>
      <c r="O70" s="112">
        <f t="shared" si="7"/>
        <v>-9.9999999999909051E-3</v>
      </c>
      <c r="P70">
        <v>38.847320874422458</v>
      </c>
      <c r="Q70">
        <v>19.428660092407423</v>
      </c>
      <c r="R70">
        <v>15.538928349768982</v>
      </c>
      <c r="S70">
        <v>42.047100199986211</v>
      </c>
      <c r="T70">
        <v>29.137990483414939</v>
      </c>
      <c r="U70" s="114">
        <f t="shared" si="8"/>
        <v>145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145</v>
      </c>
      <c r="E71">
        <f>PPCL!N71</f>
        <v>0</v>
      </c>
      <c r="F71">
        <f t="shared" si="10"/>
        <v>265</v>
      </c>
      <c r="G71">
        <f t="shared" si="11"/>
        <v>145</v>
      </c>
      <c r="H71" s="112"/>
      <c r="I71">
        <f>BRPL_EOD!AE71+BRPL_EOD!AF71</f>
        <v>38.85</v>
      </c>
      <c r="J71">
        <f>BYPL_EOD!AE71+BYPL_EOD!AF71</f>
        <v>19.43</v>
      </c>
      <c r="K71">
        <f>MES_EOD!AE71+MES_EOD!AF71</f>
        <v>15.54</v>
      </c>
      <c r="L71">
        <f>NDMC_EOD!AE71+NDMC_EOD!AF71</f>
        <v>42.05</v>
      </c>
      <c r="M71">
        <f>TPDDL_EOD!AE71+TPDDL_EOD!AF71</f>
        <v>29.14</v>
      </c>
      <c r="N71">
        <f t="shared" si="6"/>
        <v>145.01</v>
      </c>
      <c r="O71" s="112">
        <f t="shared" si="7"/>
        <v>-9.9999999999909051E-3</v>
      </c>
      <c r="P71">
        <v>38.847320874422458</v>
      </c>
      <c r="Q71">
        <v>19.428660092407423</v>
      </c>
      <c r="R71">
        <v>15.538928349768982</v>
      </c>
      <c r="S71">
        <v>42.047100199986211</v>
      </c>
      <c r="T71">
        <v>29.137990483414939</v>
      </c>
      <c r="U71" s="114">
        <f t="shared" si="8"/>
        <v>145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145</v>
      </c>
      <c r="E72">
        <f>PPCL!N72</f>
        <v>0</v>
      </c>
      <c r="F72">
        <f t="shared" si="10"/>
        <v>265</v>
      </c>
      <c r="G72">
        <f t="shared" si="11"/>
        <v>145</v>
      </c>
      <c r="H72" s="112"/>
      <c r="I72">
        <f>BRPL_EOD!AE72+BRPL_EOD!AF72</f>
        <v>38.03</v>
      </c>
      <c r="J72">
        <f>BYPL_EOD!AE72+BYPL_EOD!AF72</f>
        <v>19.579999999999998</v>
      </c>
      <c r="K72">
        <f>MES_EOD!AE72+MES_EOD!AF72</f>
        <v>15.66</v>
      </c>
      <c r="L72">
        <f>NDMC_EOD!AE72+NDMC_EOD!AF72</f>
        <v>42.37</v>
      </c>
      <c r="M72">
        <f>TPDDL_EOD!AE72+TPDDL_EOD!AF72</f>
        <v>29.36</v>
      </c>
      <c r="N72">
        <f t="shared" si="6"/>
        <v>145</v>
      </c>
      <c r="O72" s="112">
        <f t="shared" si="7"/>
        <v>0</v>
      </c>
      <c r="P72">
        <v>38.03</v>
      </c>
      <c r="Q72">
        <v>19.579999999999998</v>
      </c>
      <c r="R72">
        <v>15.66</v>
      </c>
      <c r="S72">
        <v>42.37</v>
      </c>
      <c r="T72">
        <v>29.36</v>
      </c>
      <c r="U72" s="114">
        <f t="shared" si="8"/>
        <v>145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145</v>
      </c>
      <c r="E73">
        <f>PPCL!N73</f>
        <v>0</v>
      </c>
      <c r="F73">
        <f t="shared" si="10"/>
        <v>265</v>
      </c>
      <c r="G73">
        <f t="shared" si="11"/>
        <v>145</v>
      </c>
      <c r="H73" s="112"/>
      <c r="I73">
        <f>BRPL_EOD!AE73+BRPL_EOD!AF73</f>
        <v>36.979999999999997</v>
      </c>
      <c r="J73">
        <f>BYPL_EOD!AE73+BYPL_EOD!AF73</f>
        <v>19.46</v>
      </c>
      <c r="K73">
        <f>MES_EOD!AE73+MES_EOD!AF73</f>
        <v>15.57</v>
      </c>
      <c r="L73">
        <f>NDMC_EOD!AE73+NDMC_EOD!AF73</f>
        <v>43.79</v>
      </c>
      <c r="M73">
        <f>TPDDL_EOD!AE73+TPDDL_EOD!AF73</f>
        <v>29.19</v>
      </c>
      <c r="N73">
        <f t="shared" si="6"/>
        <v>144.98999999999998</v>
      </c>
      <c r="O73" s="112">
        <f t="shared" si="7"/>
        <v>1.0000000000019327E-2</v>
      </c>
      <c r="P73">
        <v>36.982550520725567</v>
      </c>
      <c r="Q73">
        <v>19.461342161528385</v>
      </c>
      <c r="R73">
        <v>15.571073867163255</v>
      </c>
      <c r="S73">
        <v>43.79302020829023</v>
      </c>
      <c r="T73">
        <v>29.192013242292578</v>
      </c>
      <c r="U73" s="114">
        <f t="shared" si="8"/>
        <v>145.00000000000003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145</v>
      </c>
      <c r="E74">
        <f>PPCL!N74</f>
        <v>0</v>
      </c>
      <c r="F74">
        <f t="shared" si="10"/>
        <v>265</v>
      </c>
      <c r="G74">
        <f t="shared" si="11"/>
        <v>145</v>
      </c>
      <c r="H74" s="112"/>
      <c r="I74">
        <f>BRPL_EOD!AE74+BRPL_EOD!AF74</f>
        <v>38.9</v>
      </c>
      <c r="J74">
        <f>BYPL_EOD!AE74+BYPL_EOD!AF74</f>
        <v>22.1</v>
      </c>
      <c r="K74">
        <f>MES_EOD!AE74+MES_EOD!AF74</f>
        <v>9</v>
      </c>
      <c r="L74">
        <f>NDMC_EOD!AE74+NDMC_EOD!AF74</f>
        <v>45</v>
      </c>
      <c r="M74">
        <f>TPDDL_EOD!AE74+TPDDL_EOD!AF74</f>
        <v>30</v>
      </c>
      <c r="N74">
        <f t="shared" si="6"/>
        <v>145</v>
      </c>
      <c r="O74" s="112">
        <f t="shared" si="7"/>
        <v>0</v>
      </c>
      <c r="P74">
        <v>38.9</v>
      </c>
      <c r="Q74">
        <v>22.1</v>
      </c>
      <c r="R74">
        <v>9</v>
      </c>
      <c r="S74">
        <v>45</v>
      </c>
      <c r="T74">
        <v>30</v>
      </c>
      <c r="U74" s="114">
        <f t="shared" si="8"/>
        <v>145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145</v>
      </c>
      <c r="E75">
        <f>PPCL!N75</f>
        <v>0</v>
      </c>
      <c r="F75">
        <f t="shared" si="10"/>
        <v>265</v>
      </c>
      <c r="G75">
        <f t="shared" si="11"/>
        <v>145</v>
      </c>
      <c r="H75" s="112"/>
      <c r="I75">
        <f>BRPL_EOD!AE75+BRPL_EOD!AF75</f>
        <v>38.9</v>
      </c>
      <c r="J75">
        <f>BYPL_EOD!AE75+BYPL_EOD!AF75</f>
        <v>22.1</v>
      </c>
      <c r="K75">
        <f>MES_EOD!AE75+MES_EOD!AF75</f>
        <v>9</v>
      </c>
      <c r="L75">
        <f>NDMC_EOD!AE75+NDMC_EOD!AF75</f>
        <v>45</v>
      </c>
      <c r="M75">
        <f>TPDDL_EOD!AE75+TPDDL_EOD!AF75</f>
        <v>30</v>
      </c>
      <c r="N75">
        <f t="shared" si="6"/>
        <v>145</v>
      </c>
      <c r="O75" s="112">
        <f t="shared" si="7"/>
        <v>0</v>
      </c>
      <c r="P75">
        <v>38.9</v>
      </c>
      <c r="Q75">
        <v>22.1</v>
      </c>
      <c r="R75">
        <v>9</v>
      </c>
      <c r="S75">
        <v>45</v>
      </c>
      <c r="T75">
        <v>30</v>
      </c>
      <c r="U75" s="114">
        <f t="shared" si="8"/>
        <v>145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145</v>
      </c>
      <c r="E76">
        <f>PPCL!N76</f>
        <v>0</v>
      </c>
      <c r="F76">
        <f t="shared" si="10"/>
        <v>265</v>
      </c>
      <c r="G76">
        <f t="shared" si="11"/>
        <v>145</v>
      </c>
      <c r="H76" s="112"/>
      <c r="I76">
        <f>BRPL_EOD!AE76+BRPL_EOD!AF76</f>
        <v>38.9</v>
      </c>
      <c r="J76">
        <f>BYPL_EOD!AE76+BYPL_EOD!AF76</f>
        <v>22.1</v>
      </c>
      <c r="K76">
        <f>MES_EOD!AE76+MES_EOD!AF76</f>
        <v>9</v>
      </c>
      <c r="L76">
        <f>NDMC_EOD!AE76+NDMC_EOD!AF76</f>
        <v>45</v>
      </c>
      <c r="M76">
        <f>TPDDL_EOD!AE76+TPDDL_EOD!AF76</f>
        <v>30</v>
      </c>
      <c r="N76">
        <f t="shared" si="6"/>
        <v>145</v>
      </c>
      <c r="O76" s="112">
        <f t="shared" si="7"/>
        <v>0</v>
      </c>
      <c r="P76">
        <v>38.9</v>
      </c>
      <c r="Q76">
        <v>22.1</v>
      </c>
      <c r="R76">
        <v>9</v>
      </c>
      <c r="S76">
        <v>45</v>
      </c>
      <c r="T76">
        <v>30</v>
      </c>
      <c r="U76" s="114">
        <f t="shared" si="8"/>
        <v>145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145</v>
      </c>
      <c r="E77">
        <f>PPCL!N77</f>
        <v>0</v>
      </c>
      <c r="F77">
        <f t="shared" si="10"/>
        <v>265</v>
      </c>
      <c r="G77">
        <f t="shared" si="11"/>
        <v>145</v>
      </c>
      <c r="H77" s="112"/>
      <c r="I77">
        <f>BRPL_EOD!AE77+BRPL_EOD!AF77</f>
        <v>38.9</v>
      </c>
      <c r="J77">
        <f>BYPL_EOD!AE77+BYPL_EOD!AF77</f>
        <v>22.1</v>
      </c>
      <c r="K77">
        <f>MES_EOD!AE77+MES_EOD!AF77</f>
        <v>9</v>
      </c>
      <c r="L77">
        <f>NDMC_EOD!AE77+NDMC_EOD!AF77</f>
        <v>45</v>
      </c>
      <c r="M77">
        <f>TPDDL_EOD!AE77+TPDDL_EOD!AF77</f>
        <v>30</v>
      </c>
      <c r="N77">
        <f t="shared" si="6"/>
        <v>145</v>
      </c>
      <c r="O77" s="112">
        <f t="shared" si="7"/>
        <v>0</v>
      </c>
      <c r="P77">
        <v>38.9</v>
      </c>
      <c r="Q77">
        <v>22.1</v>
      </c>
      <c r="R77">
        <v>9</v>
      </c>
      <c r="S77">
        <v>45</v>
      </c>
      <c r="T77">
        <v>30</v>
      </c>
      <c r="U77" s="114">
        <f t="shared" si="8"/>
        <v>145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145</v>
      </c>
      <c r="E78">
        <f>PPCL!N78</f>
        <v>0</v>
      </c>
      <c r="F78">
        <f t="shared" si="10"/>
        <v>265</v>
      </c>
      <c r="G78">
        <f t="shared" si="11"/>
        <v>145</v>
      </c>
      <c r="H78" s="112"/>
      <c r="I78">
        <f>BRPL_EOD!AE78+BRPL_EOD!AF78</f>
        <v>38.9</v>
      </c>
      <c r="J78">
        <f>BYPL_EOD!AE78+BYPL_EOD!AF78</f>
        <v>22.1</v>
      </c>
      <c r="K78">
        <f>MES_EOD!AE78+MES_EOD!AF78</f>
        <v>9</v>
      </c>
      <c r="L78">
        <f>NDMC_EOD!AE78+NDMC_EOD!AF78</f>
        <v>45</v>
      </c>
      <c r="M78">
        <f>TPDDL_EOD!AE78+TPDDL_EOD!AF78</f>
        <v>30</v>
      </c>
      <c r="N78">
        <f t="shared" si="6"/>
        <v>145</v>
      </c>
      <c r="O78" s="112">
        <f t="shared" si="7"/>
        <v>0</v>
      </c>
      <c r="P78">
        <v>38.9</v>
      </c>
      <c r="Q78">
        <v>22.1</v>
      </c>
      <c r="R78">
        <v>9</v>
      </c>
      <c r="S78">
        <v>45</v>
      </c>
      <c r="T78">
        <v>30</v>
      </c>
      <c r="U78" s="114">
        <f t="shared" si="8"/>
        <v>145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145</v>
      </c>
      <c r="E79">
        <f>PPCL!N79</f>
        <v>0</v>
      </c>
      <c r="F79">
        <f t="shared" si="10"/>
        <v>265</v>
      </c>
      <c r="G79">
        <f t="shared" si="11"/>
        <v>145</v>
      </c>
      <c r="H79" s="112"/>
      <c r="I79">
        <f>BRPL_EOD!AE79+BRPL_EOD!AF79</f>
        <v>38.9</v>
      </c>
      <c r="J79">
        <f>BYPL_EOD!AE79+BYPL_EOD!AF79</f>
        <v>22.1</v>
      </c>
      <c r="K79">
        <f>MES_EOD!AE79+MES_EOD!AF79</f>
        <v>9</v>
      </c>
      <c r="L79">
        <f>NDMC_EOD!AE79+NDMC_EOD!AF79</f>
        <v>45</v>
      </c>
      <c r="M79">
        <f>TPDDL_EOD!AE79+TPDDL_EOD!AF79</f>
        <v>30</v>
      </c>
      <c r="N79">
        <f t="shared" si="6"/>
        <v>145</v>
      </c>
      <c r="O79" s="112">
        <f t="shared" si="7"/>
        <v>0</v>
      </c>
      <c r="P79">
        <v>38.9</v>
      </c>
      <c r="Q79">
        <v>22.1</v>
      </c>
      <c r="R79">
        <v>9</v>
      </c>
      <c r="S79">
        <v>45</v>
      </c>
      <c r="T79">
        <v>30</v>
      </c>
      <c r="U79" s="114">
        <f t="shared" si="8"/>
        <v>145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145</v>
      </c>
      <c r="E80">
        <f>PPCL!N80</f>
        <v>0</v>
      </c>
      <c r="F80">
        <f t="shared" si="10"/>
        <v>265</v>
      </c>
      <c r="G80">
        <f t="shared" si="11"/>
        <v>145</v>
      </c>
      <c r="H80" s="112"/>
      <c r="I80">
        <f>BRPL_EOD!AE80+BRPL_EOD!AF80</f>
        <v>38.9</v>
      </c>
      <c r="J80">
        <f>BYPL_EOD!AE80+BYPL_EOD!AF80</f>
        <v>22.1</v>
      </c>
      <c r="K80">
        <f>MES_EOD!AE80+MES_EOD!AF80</f>
        <v>9</v>
      </c>
      <c r="L80">
        <f>NDMC_EOD!AE80+NDMC_EOD!AF80</f>
        <v>45</v>
      </c>
      <c r="M80">
        <f>TPDDL_EOD!AE80+TPDDL_EOD!AF80</f>
        <v>30</v>
      </c>
      <c r="N80">
        <f t="shared" si="6"/>
        <v>145</v>
      </c>
      <c r="O80" s="112">
        <f t="shared" si="7"/>
        <v>0</v>
      </c>
      <c r="P80">
        <v>38.9</v>
      </c>
      <c r="Q80">
        <v>22.1</v>
      </c>
      <c r="R80">
        <v>9</v>
      </c>
      <c r="S80">
        <v>45</v>
      </c>
      <c r="T80">
        <v>30</v>
      </c>
      <c r="U80" s="114">
        <f t="shared" si="8"/>
        <v>145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145</v>
      </c>
      <c r="E81">
        <f>PPCL!N81</f>
        <v>0</v>
      </c>
      <c r="F81">
        <f t="shared" si="10"/>
        <v>265</v>
      </c>
      <c r="G81">
        <f t="shared" si="11"/>
        <v>145</v>
      </c>
      <c r="H81" s="112"/>
      <c r="I81">
        <f>BRPL_EOD!AE81+BRPL_EOD!AF81</f>
        <v>38.9</v>
      </c>
      <c r="J81">
        <f>BYPL_EOD!AE81+BYPL_EOD!AF81</f>
        <v>22.1</v>
      </c>
      <c r="K81">
        <f>MES_EOD!AE81+MES_EOD!AF81</f>
        <v>9</v>
      </c>
      <c r="L81">
        <f>NDMC_EOD!AE81+NDMC_EOD!AF81</f>
        <v>45</v>
      </c>
      <c r="M81">
        <f>TPDDL_EOD!AE81+TPDDL_EOD!AF81</f>
        <v>30</v>
      </c>
      <c r="N81">
        <f t="shared" si="6"/>
        <v>145</v>
      </c>
      <c r="O81" s="112">
        <f t="shared" si="7"/>
        <v>0</v>
      </c>
      <c r="P81">
        <v>38.9</v>
      </c>
      <c r="Q81">
        <v>22.1</v>
      </c>
      <c r="R81">
        <v>9</v>
      </c>
      <c r="S81">
        <v>45</v>
      </c>
      <c r="T81">
        <v>30</v>
      </c>
      <c r="U81" s="114">
        <f t="shared" si="8"/>
        <v>145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145</v>
      </c>
      <c r="E82">
        <f>PPCL!N82</f>
        <v>0</v>
      </c>
      <c r="F82">
        <f t="shared" si="10"/>
        <v>265</v>
      </c>
      <c r="G82">
        <f t="shared" si="11"/>
        <v>145</v>
      </c>
      <c r="H82" s="112"/>
      <c r="I82">
        <f>BRPL_EOD!AE82+BRPL_EOD!AF82</f>
        <v>38.9</v>
      </c>
      <c r="J82">
        <f>BYPL_EOD!AE82+BYPL_EOD!AF82</f>
        <v>22.1</v>
      </c>
      <c r="K82">
        <f>MES_EOD!AE82+MES_EOD!AF82</f>
        <v>9</v>
      </c>
      <c r="L82">
        <f>NDMC_EOD!AE82+NDMC_EOD!AF82</f>
        <v>45</v>
      </c>
      <c r="M82">
        <f>TPDDL_EOD!AE82+TPDDL_EOD!AF82</f>
        <v>30</v>
      </c>
      <c r="N82">
        <f t="shared" si="6"/>
        <v>145</v>
      </c>
      <c r="O82" s="112">
        <f t="shared" si="7"/>
        <v>0</v>
      </c>
      <c r="P82">
        <v>38.9</v>
      </c>
      <c r="Q82">
        <v>22.1</v>
      </c>
      <c r="R82">
        <v>9</v>
      </c>
      <c r="S82">
        <v>45</v>
      </c>
      <c r="T82">
        <v>30</v>
      </c>
      <c r="U82" s="114">
        <f t="shared" si="8"/>
        <v>145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265</v>
      </c>
      <c r="G83">
        <f t="shared" si="11"/>
        <v>150</v>
      </c>
      <c r="H83" s="112"/>
      <c r="I83">
        <f>BRPL_EOD!AE83+BRPL_EOD!AF83</f>
        <v>42.08</v>
      </c>
      <c r="J83">
        <f>BYPL_EOD!AE83+BYPL_EOD!AF83</f>
        <v>23.9</v>
      </c>
      <c r="K83">
        <f>MES_EOD!AE83+MES_EOD!AF83</f>
        <v>9.01</v>
      </c>
      <c r="L83">
        <f>NDMC_EOD!AE83+NDMC_EOD!AF83</f>
        <v>45</v>
      </c>
      <c r="M83">
        <f>TPDDL_EOD!AE83+TPDDL_EOD!AF83</f>
        <v>30</v>
      </c>
      <c r="N83">
        <f t="shared" si="6"/>
        <v>149.99</v>
      </c>
      <c r="O83" s="112">
        <f t="shared" si="7"/>
        <v>9.9999999999909051E-3</v>
      </c>
      <c r="P83">
        <v>42.082805520368019</v>
      </c>
      <c r="Q83">
        <v>23.901593439562635</v>
      </c>
      <c r="R83">
        <v>9.010600706713781</v>
      </c>
      <c r="S83">
        <v>45.003000200013332</v>
      </c>
      <c r="T83">
        <v>30.002000133342221</v>
      </c>
      <c r="U83" s="114">
        <f t="shared" si="8"/>
        <v>150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265</v>
      </c>
      <c r="G84">
        <f t="shared" si="11"/>
        <v>150</v>
      </c>
      <c r="H84" s="112"/>
      <c r="I84">
        <f>BRPL_EOD!AE84+BRPL_EOD!AF84</f>
        <v>42.08</v>
      </c>
      <c r="J84">
        <f>BYPL_EOD!AE84+BYPL_EOD!AF84</f>
        <v>23.9</v>
      </c>
      <c r="K84">
        <f>MES_EOD!AE84+MES_EOD!AF84</f>
        <v>9.01</v>
      </c>
      <c r="L84">
        <f>NDMC_EOD!AE84+NDMC_EOD!AF84</f>
        <v>45</v>
      </c>
      <c r="M84">
        <f>TPDDL_EOD!AE84+TPDDL_EOD!AF84</f>
        <v>30</v>
      </c>
      <c r="N84">
        <f t="shared" si="6"/>
        <v>149.99</v>
      </c>
      <c r="O84" s="112">
        <f t="shared" si="7"/>
        <v>9.9999999999909051E-3</v>
      </c>
      <c r="P84">
        <v>42.082805520368019</v>
      </c>
      <c r="Q84">
        <v>23.901593439562635</v>
      </c>
      <c r="R84">
        <v>9.010600706713781</v>
      </c>
      <c r="S84">
        <v>45.003000200013332</v>
      </c>
      <c r="T84">
        <v>30.002000133342221</v>
      </c>
      <c r="U84" s="114">
        <f t="shared" si="8"/>
        <v>150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150</v>
      </c>
      <c r="E85">
        <f>PPCL!N85</f>
        <v>0</v>
      </c>
      <c r="F85">
        <f t="shared" si="10"/>
        <v>265</v>
      </c>
      <c r="G85">
        <f t="shared" si="11"/>
        <v>150</v>
      </c>
      <c r="H85" s="112"/>
      <c r="I85">
        <f>BRPL_EOD!AE85+BRPL_EOD!AF85</f>
        <v>42.08</v>
      </c>
      <c r="J85">
        <f>BYPL_EOD!AE85+BYPL_EOD!AF85</f>
        <v>23.9</v>
      </c>
      <c r="K85">
        <f>MES_EOD!AE85+MES_EOD!AF85</f>
        <v>9.01</v>
      </c>
      <c r="L85">
        <f>NDMC_EOD!AE85+NDMC_EOD!AF85</f>
        <v>45</v>
      </c>
      <c r="M85">
        <f>TPDDL_EOD!AE85+TPDDL_EOD!AF85</f>
        <v>30</v>
      </c>
      <c r="N85">
        <f t="shared" si="6"/>
        <v>149.99</v>
      </c>
      <c r="O85" s="112">
        <f t="shared" si="7"/>
        <v>9.9999999999909051E-3</v>
      </c>
      <c r="P85">
        <v>42.082805520368019</v>
      </c>
      <c r="Q85">
        <v>23.901593439562635</v>
      </c>
      <c r="R85">
        <v>9.010600706713781</v>
      </c>
      <c r="S85">
        <v>45.003000200013332</v>
      </c>
      <c r="T85">
        <v>30.002000133342221</v>
      </c>
      <c r="U85" s="114">
        <f t="shared" si="8"/>
        <v>150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150</v>
      </c>
      <c r="E86">
        <f>PPCL!N86</f>
        <v>0</v>
      </c>
      <c r="F86">
        <f t="shared" si="10"/>
        <v>265</v>
      </c>
      <c r="G86">
        <f t="shared" si="11"/>
        <v>150</v>
      </c>
      <c r="H86" s="112"/>
      <c r="I86">
        <f>BRPL_EOD!AE86+BRPL_EOD!AF86</f>
        <v>42.08</v>
      </c>
      <c r="J86">
        <f>BYPL_EOD!AE86+BYPL_EOD!AF86</f>
        <v>23.9</v>
      </c>
      <c r="K86">
        <f>MES_EOD!AE86+MES_EOD!AF86</f>
        <v>9.01</v>
      </c>
      <c r="L86">
        <f>NDMC_EOD!AE86+NDMC_EOD!AF86</f>
        <v>45</v>
      </c>
      <c r="M86">
        <f>TPDDL_EOD!AE86+TPDDL_EOD!AF86</f>
        <v>30</v>
      </c>
      <c r="N86">
        <f t="shared" si="6"/>
        <v>149.99</v>
      </c>
      <c r="O86" s="112">
        <f t="shared" si="7"/>
        <v>9.9999999999909051E-3</v>
      </c>
      <c r="P86">
        <v>42.082805520368019</v>
      </c>
      <c r="Q86">
        <v>23.901593439562635</v>
      </c>
      <c r="R86">
        <v>9.010600706713781</v>
      </c>
      <c r="S86">
        <v>45.003000200013332</v>
      </c>
      <c r="T86">
        <v>30.002000133342221</v>
      </c>
      <c r="U86" s="114">
        <f t="shared" si="8"/>
        <v>150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150</v>
      </c>
      <c r="E87">
        <f>PPCL!N87</f>
        <v>0</v>
      </c>
      <c r="F87">
        <f t="shared" si="10"/>
        <v>265</v>
      </c>
      <c r="G87">
        <f t="shared" si="11"/>
        <v>150</v>
      </c>
      <c r="H87" s="112"/>
      <c r="I87">
        <f>BRPL_EOD!AE87+BRPL_EOD!AF87</f>
        <v>42.08</v>
      </c>
      <c r="J87">
        <f>BYPL_EOD!AE87+BYPL_EOD!AF87</f>
        <v>23.9</v>
      </c>
      <c r="K87">
        <f>MES_EOD!AE87+MES_EOD!AF87</f>
        <v>9.01</v>
      </c>
      <c r="L87">
        <f>NDMC_EOD!AE87+NDMC_EOD!AF87</f>
        <v>45</v>
      </c>
      <c r="M87">
        <f>TPDDL_EOD!AE87+TPDDL_EOD!AF87</f>
        <v>30</v>
      </c>
      <c r="N87">
        <f t="shared" si="6"/>
        <v>149.99</v>
      </c>
      <c r="O87" s="112">
        <f t="shared" si="7"/>
        <v>9.9999999999909051E-3</v>
      </c>
      <c r="P87">
        <v>42.082805520368019</v>
      </c>
      <c r="Q87">
        <v>23.901593439562635</v>
      </c>
      <c r="R87">
        <v>9.010600706713781</v>
      </c>
      <c r="S87">
        <v>45.003000200013332</v>
      </c>
      <c r="T87">
        <v>30.002000133342221</v>
      </c>
      <c r="U87" s="114">
        <f t="shared" si="8"/>
        <v>150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150</v>
      </c>
      <c r="E88">
        <f>PPCL!N88</f>
        <v>0</v>
      </c>
      <c r="F88">
        <f t="shared" si="10"/>
        <v>265</v>
      </c>
      <c r="G88">
        <f t="shared" si="11"/>
        <v>150</v>
      </c>
      <c r="H88" s="112"/>
      <c r="I88">
        <f>BRPL_EOD!AE88+BRPL_EOD!AF88</f>
        <v>42.08</v>
      </c>
      <c r="J88">
        <f>BYPL_EOD!AE88+BYPL_EOD!AF88</f>
        <v>23.9</v>
      </c>
      <c r="K88">
        <f>MES_EOD!AE88+MES_EOD!AF88</f>
        <v>9.01</v>
      </c>
      <c r="L88">
        <f>NDMC_EOD!AE88+NDMC_EOD!AF88</f>
        <v>45</v>
      </c>
      <c r="M88">
        <f>TPDDL_EOD!AE88+TPDDL_EOD!AF88</f>
        <v>30</v>
      </c>
      <c r="N88">
        <f t="shared" si="6"/>
        <v>149.99</v>
      </c>
      <c r="O88" s="112">
        <f t="shared" si="7"/>
        <v>9.9999999999909051E-3</v>
      </c>
      <c r="P88">
        <v>42.082805520368019</v>
      </c>
      <c r="Q88">
        <v>23.901593439562635</v>
      </c>
      <c r="R88">
        <v>9.010600706713781</v>
      </c>
      <c r="S88">
        <v>45.003000200013332</v>
      </c>
      <c r="T88">
        <v>30.002000133342221</v>
      </c>
      <c r="U88" s="114">
        <f t="shared" si="8"/>
        <v>150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265</v>
      </c>
      <c r="G89">
        <f t="shared" si="11"/>
        <v>150</v>
      </c>
      <c r="H89" s="112"/>
      <c r="I89">
        <f>BRPL_EOD!AE89+BRPL_EOD!AF89</f>
        <v>42.08</v>
      </c>
      <c r="J89">
        <f>BYPL_EOD!AE89+BYPL_EOD!AF89</f>
        <v>23.9</v>
      </c>
      <c r="K89">
        <f>MES_EOD!AE89+MES_EOD!AF89</f>
        <v>9.01</v>
      </c>
      <c r="L89">
        <f>NDMC_EOD!AE89+NDMC_EOD!AF89</f>
        <v>45</v>
      </c>
      <c r="M89">
        <f>TPDDL_EOD!AE89+TPDDL_EOD!AF89</f>
        <v>30</v>
      </c>
      <c r="N89">
        <f t="shared" si="6"/>
        <v>149.99</v>
      </c>
      <c r="O89" s="112">
        <f t="shared" si="7"/>
        <v>9.9999999999909051E-3</v>
      </c>
      <c r="P89">
        <v>42.082805520368019</v>
      </c>
      <c r="Q89">
        <v>23.901593439562635</v>
      </c>
      <c r="R89">
        <v>9.010600706713781</v>
      </c>
      <c r="S89">
        <v>45.003000200013332</v>
      </c>
      <c r="T89">
        <v>30.002000133342221</v>
      </c>
      <c r="U89" s="114">
        <f t="shared" si="8"/>
        <v>150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265</v>
      </c>
      <c r="G90">
        <f t="shared" si="11"/>
        <v>150</v>
      </c>
      <c r="H90" s="112"/>
      <c r="I90">
        <f>BRPL_EOD!AE90+BRPL_EOD!AF90</f>
        <v>42.08</v>
      </c>
      <c r="J90">
        <f>BYPL_EOD!AE90+BYPL_EOD!AF90</f>
        <v>23.9</v>
      </c>
      <c r="K90">
        <f>MES_EOD!AE90+MES_EOD!AF90</f>
        <v>9.01</v>
      </c>
      <c r="L90">
        <f>NDMC_EOD!AE90+NDMC_EOD!AF90</f>
        <v>45</v>
      </c>
      <c r="M90">
        <f>TPDDL_EOD!AE90+TPDDL_EOD!AF90</f>
        <v>30</v>
      </c>
      <c r="N90">
        <f t="shared" si="6"/>
        <v>149.99</v>
      </c>
      <c r="O90" s="112">
        <f t="shared" si="7"/>
        <v>9.9999999999909051E-3</v>
      </c>
      <c r="P90">
        <v>42.082805520368019</v>
      </c>
      <c r="Q90">
        <v>23.901593439562635</v>
      </c>
      <c r="R90">
        <v>9.010600706713781</v>
      </c>
      <c r="S90">
        <v>45.003000200013332</v>
      </c>
      <c r="T90">
        <v>30.002000133342221</v>
      </c>
      <c r="U90" s="114">
        <f t="shared" si="8"/>
        <v>150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265</v>
      </c>
      <c r="G91">
        <f t="shared" si="11"/>
        <v>150</v>
      </c>
      <c r="H91" s="112"/>
      <c r="I91">
        <f>BRPL_EOD!AE91+BRPL_EOD!AF91</f>
        <v>42.08</v>
      </c>
      <c r="J91">
        <f>BYPL_EOD!AE91+BYPL_EOD!AF91</f>
        <v>23.9</v>
      </c>
      <c r="K91">
        <f>MES_EOD!AE91+MES_EOD!AF91</f>
        <v>9.01</v>
      </c>
      <c r="L91">
        <f>NDMC_EOD!AE91+NDMC_EOD!AF91</f>
        <v>45</v>
      </c>
      <c r="M91">
        <f>TPDDL_EOD!AE91+TPDDL_EOD!AF91</f>
        <v>30</v>
      </c>
      <c r="N91">
        <f t="shared" si="6"/>
        <v>149.99</v>
      </c>
      <c r="O91" s="112">
        <f t="shared" si="7"/>
        <v>9.9999999999909051E-3</v>
      </c>
      <c r="P91">
        <v>42.082805520368019</v>
      </c>
      <c r="Q91">
        <v>23.901593439562635</v>
      </c>
      <c r="R91">
        <v>9.010600706713781</v>
      </c>
      <c r="S91">
        <v>45.003000200013332</v>
      </c>
      <c r="T91">
        <v>30.002000133342221</v>
      </c>
      <c r="U91" s="114">
        <f t="shared" si="8"/>
        <v>150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265</v>
      </c>
      <c r="G92">
        <f t="shared" si="11"/>
        <v>150</v>
      </c>
      <c r="H92" s="112"/>
      <c r="I92">
        <f>BRPL_EOD!AE92+BRPL_EOD!AF92</f>
        <v>42.08</v>
      </c>
      <c r="J92">
        <f>BYPL_EOD!AE92+BYPL_EOD!AF92</f>
        <v>23.9</v>
      </c>
      <c r="K92">
        <f>MES_EOD!AE92+MES_EOD!AF92</f>
        <v>9.01</v>
      </c>
      <c r="L92">
        <f>NDMC_EOD!AE92+NDMC_EOD!AF92</f>
        <v>45</v>
      </c>
      <c r="M92">
        <f>TPDDL_EOD!AE92+TPDDL_EOD!AF92</f>
        <v>30</v>
      </c>
      <c r="N92">
        <f t="shared" si="6"/>
        <v>149.99</v>
      </c>
      <c r="O92" s="112">
        <f t="shared" si="7"/>
        <v>9.9999999999909051E-3</v>
      </c>
      <c r="P92">
        <v>42.082805520368019</v>
      </c>
      <c r="Q92">
        <v>23.901593439562635</v>
      </c>
      <c r="R92">
        <v>9.010600706713781</v>
      </c>
      <c r="S92">
        <v>45.003000200013332</v>
      </c>
      <c r="T92">
        <v>30.002000133342221</v>
      </c>
      <c r="U92" s="114">
        <f t="shared" si="8"/>
        <v>150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265</v>
      </c>
      <c r="G93">
        <f t="shared" si="11"/>
        <v>150</v>
      </c>
      <c r="H93" s="112"/>
      <c r="I93">
        <f>BRPL_EOD!AE93+BRPL_EOD!AF93</f>
        <v>42.08</v>
      </c>
      <c r="J93">
        <f>BYPL_EOD!AE93+BYPL_EOD!AF93</f>
        <v>23.9</v>
      </c>
      <c r="K93">
        <f>MES_EOD!AE93+MES_EOD!AF93</f>
        <v>9.01</v>
      </c>
      <c r="L93">
        <f>NDMC_EOD!AE93+NDMC_EOD!AF93</f>
        <v>45</v>
      </c>
      <c r="M93">
        <f>TPDDL_EOD!AE93+TPDDL_EOD!AF93</f>
        <v>30</v>
      </c>
      <c r="N93">
        <f t="shared" si="6"/>
        <v>149.99</v>
      </c>
      <c r="O93" s="112">
        <f t="shared" si="7"/>
        <v>9.9999999999909051E-3</v>
      </c>
      <c r="P93">
        <v>42.082805520368019</v>
      </c>
      <c r="Q93">
        <v>23.901593439562635</v>
      </c>
      <c r="R93">
        <v>9.010600706713781</v>
      </c>
      <c r="S93">
        <v>45.003000200013332</v>
      </c>
      <c r="T93">
        <v>30.002000133342221</v>
      </c>
      <c r="U93" s="114">
        <f t="shared" si="8"/>
        <v>150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265</v>
      </c>
      <c r="G94">
        <f t="shared" si="11"/>
        <v>150</v>
      </c>
      <c r="H94" s="112"/>
      <c r="I94">
        <f>BRPL_EOD!AE94+BRPL_EOD!AF94</f>
        <v>42.08</v>
      </c>
      <c r="J94">
        <f>BYPL_EOD!AE94+BYPL_EOD!AF94</f>
        <v>23.9</v>
      </c>
      <c r="K94">
        <f>MES_EOD!AE94+MES_EOD!AF94</f>
        <v>9.01</v>
      </c>
      <c r="L94">
        <f>NDMC_EOD!AE94+NDMC_EOD!AF94</f>
        <v>45</v>
      </c>
      <c r="M94">
        <f>TPDDL_EOD!AE94+TPDDL_EOD!AF94</f>
        <v>30</v>
      </c>
      <c r="N94">
        <f t="shared" si="6"/>
        <v>149.99</v>
      </c>
      <c r="O94" s="112">
        <f t="shared" si="7"/>
        <v>9.9999999999909051E-3</v>
      </c>
      <c r="P94">
        <v>42.082805520368019</v>
      </c>
      <c r="Q94">
        <v>23.901593439562635</v>
      </c>
      <c r="R94">
        <v>9.010600706713781</v>
      </c>
      <c r="S94">
        <v>45.003000200013332</v>
      </c>
      <c r="T94">
        <v>30.002000133342221</v>
      </c>
      <c r="U94" s="114">
        <f t="shared" si="8"/>
        <v>150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265</v>
      </c>
      <c r="G95">
        <f t="shared" si="11"/>
        <v>150</v>
      </c>
      <c r="H95" s="112"/>
      <c r="I95">
        <f>BRPL_EOD!AE95+BRPL_EOD!AF95</f>
        <v>42.08</v>
      </c>
      <c r="J95">
        <f>BYPL_EOD!AE95+BYPL_EOD!AF95</f>
        <v>23.9</v>
      </c>
      <c r="K95">
        <f>MES_EOD!AE95+MES_EOD!AF95</f>
        <v>9.01</v>
      </c>
      <c r="L95">
        <f>NDMC_EOD!AE95+NDMC_EOD!AF95</f>
        <v>45</v>
      </c>
      <c r="M95">
        <f>TPDDL_EOD!AE95+TPDDL_EOD!AF95</f>
        <v>30</v>
      </c>
      <c r="N95">
        <f t="shared" si="6"/>
        <v>149.99</v>
      </c>
      <c r="O95" s="112">
        <f t="shared" si="7"/>
        <v>9.9999999999909051E-3</v>
      </c>
      <c r="P95">
        <v>42.082805520368019</v>
      </c>
      <c r="Q95">
        <v>23.901593439562635</v>
      </c>
      <c r="R95">
        <v>9.010600706713781</v>
      </c>
      <c r="S95">
        <v>45.003000200013332</v>
      </c>
      <c r="T95">
        <v>30.002000133342221</v>
      </c>
      <c r="U95" s="114">
        <f t="shared" si="8"/>
        <v>150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265</v>
      </c>
      <c r="G96">
        <f t="shared" si="11"/>
        <v>150</v>
      </c>
      <c r="H96" s="112"/>
      <c r="I96">
        <f>BRPL_EOD!AE96+BRPL_EOD!AF96</f>
        <v>42.08</v>
      </c>
      <c r="J96">
        <f>BYPL_EOD!AE96+BYPL_EOD!AF96</f>
        <v>23.9</v>
      </c>
      <c r="K96">
        <f>MES_EOD!AE96+MES_EOD!AF96</f>
        <v>9.01</v>
      </c>
      <c r="L96">
        <f>NDMC_EOD!AE96+NDMC_EOD!AF96</f>
        <v>45</v>
      </c>
      <c r="M96">
        <f>TPDDL_EOD!AE96+TPDDL_EOD!AF96</f>
        <v>30</v>
      </c>
      <c r="N96">
        <f t="shared" si="6"/>
        <v>149.99</v>
      </c>
      <c r="O96" s="112">
        <f t="shared" si="7"/>
        <v>9.9999999999909051E-3</v>
      </c>
      <c r="P96">
        <v>42.082805520368019</v>
      </c>
      <c r="Q96">
        <v>23.901593439562635</v>
      </c>
      <c r="R96">
        <v>9.010600706713781</v>
      </c>
      <c r="S96">
        <v>45.003000200013332</v>
      </c>
      <c r="T96">
        <v>30.002000133342221</v>
      </c>
      <c r="U96" s="114">
        <f t="shared" si="8"/>
        <v>150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265</v>
      </c>
      <c r="G97">
        <f t="shared" si="11"/>
        <v>150</v>
      </c>
      <c r="H97" s="112"/>
      <c r="I97">
        <f>BRPL_EOD!AE97+BRPL_EOD!AF97</f>
        <v>42.08</v>
      </c>
      <c r="J97">
        <f>BYPL_EOD!AE97+BYPL_EOD!AF97</f>
        <v>23.9</v>
      </c>
      <c r="K97">
        <f>MES_EOD!AE97+MES_EOD!AF97</f>
        <v>9.01</v>
      </c>
      <c r="L97">
        <f>NDMC_EOD!AE97+NDMC_EOD!AF97</f>
        <v>45</v>
      </c>
      <c r="M97">
        <f>TPDDL_EOD!AE97+TPDDL_EOD!AF97</f>
        <v>30</v>
      </c>
      <c r="N97">
        <f t="shared" si="6"/>
        <v>149.99</v>
      </c>
      <c r="O97" s="112">
        <f t="shared" si="7"/>
        <v>9.9999999999909051E-3</v>
      </c>
      <c r="P97">
        <v>42.082805520368019</v>
      </c>
      <c r="Q97">
        <v>23.901593439562635</v>
      </c>
      <c r="R97">
        <v>9.010600706713781</v>
      </c>
      <c r="S97">
        <v>45.003000200013332</v>
      </c>
      <c r="T97">
        <v>30.002000133342221</v>
      </c>
      <c r="U97" s="114">
        <f t="shared" si="8"/>
        <v>150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265</v>
      </c>
      <c r="G98">
        <f t="shared" si="11"/>
        <v>150</v>
      </c>
      <c r="H98" s="112"/>
      <c r="I98">
        <f>BRPL_EOD!AE98+BRPL_EOD!AF98</f>
        <v>42.08</v>
      </c>
      <c r="J98">
        <f>BYPL_EOD!AE98+BYPL_EOD!AF98</f>
        <v>23.9</v>
      </c>
      <c r="K98">
        <f>MES_EOD!AE98+MES_EOD!AF98</f>
        <v>9.01</v>
      </c>
      <c r="L98">
        <f>NDMC_EOD!AE98+NDMC_EOD!AF98</f>
        <v>45</v>
      </c>
      <c r="M98">
        <f>TPDDL_EOD!AE98+TPDDL_EOD!AF98</f>
        <v>30</v>
      </c>
      <c r="N98">
        <f t="shared" si="6"/>
        <v>149.99</v>
      </c>
      <c r="O98" s="112">
        <f t="shared" si="7"/>
        <v>9.9999999999909051E-3</v>
      </c>
      <c r="P98">
        <v>42.082805520368019</v>
      </c>
      <c r="Q98">
        <v>23.901593439562635</v>
      </c>
      <c r="R98">
        <v>9.010600706713781</v>
      </c>
      <c r="S98">
        <v>45.003000200013332</v>
      </c>
      <c r="T98">
        <v>30.002000133342221</v>
      </c>
      <c r="U98" s="114">
        <f t="shared" si="8"/>
        <v>150</v>
      </c>
      <c r="V98" s="112">
        <f t="shared" si="9"/>
        <v>0</v>
      </c>
    </row>
    <row r="99" spans="1:22">
      <c r="A99" s="114" t="s">
        <v>333</v>
      </c>
      <c r="B99" s="114">
        <f>SUM(B3:B98)/4000</f>
        <v>6.31</v>
      </c>
      <c r="C99" s="114">
        <f t="shared" ref="C99:U99" si="12">SUM(C3:C98)/4000</f>
        <v>0.05</v>
      </c>
      <c r="D99" s="114">
        <f t="shared" si="12"/>
        <v>3.8374999999999999</v>
      </c>
      <c r="E99" s="114">
        <f t="shared" si="12"/>
        <v>0.05</v>
      </c>
      <c r="F99" s="114">
        <f t="shared" si="12"/>
        <v>6.36</v>
      </c>
      <c r="G99" s="114">
        <f t="shared" si="12"/>
        <v>3.8875000000000002</v>
      </c>
      <c r="H99" s="114"/>
      <c r="I99" s="114">
        <f t="shared" si="12"/>
        <v>1.1141875000000006</v>
      </c>
      <c r="J99" s="114">
        <f t="shared" si="12"/>
        <v>0.62820500000000024</v>
      </c>
      <c r="K99" s="114">
        <f t="shared" si="12"/>
        <v>0.24295999999999993</v>
      </c>
      <c r="L99" s="114">
        <f t="shared" si="12"/>
        <v>1.1833924999999998</v>
      </c>
      <c r="M99" s="114">
        <f t="shared" si="12"/>
        <v>0.77993499999999993</v>
      </c>
      <c r="N99" s="114">
        <f t="shared" si="12"/>
        <v>3.9486799999999986</v>
      </c>
      <c r="O99" s="114">
        <f t="shared" si="12"/>
        <v>-6.1180000000000054E-2</v>
      </c>
      <c r="P99" s="114">
        <f t="shared" si="12"/>
        <v>1.0970083932057204</v>
      </c>
      <c r="Q99" s="114">
        <f t="shared" si="12"/>
        <v>0.6185789112527732</v>
      </c>
      <c r="R99" s="114">
        <f t="shared" si="12"/>
        <v>0.23932909732753646</v>
      </c>
      <c r="S99" s="114">
        <f t="shared" si="12"/>
        <v>1.164859822400431</v>
      </c>
      <c r="T99" s="114">
        <f t="shared" si="12"/>
        <v>0.76772377581353923</v>
      </c>
      <c r="U99" s="114">
        <f t="shared" si="12"/>
        <v>3.8875000000000002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E18" sqref="E18"/>
    </sheetView>
  </sheetViews>
  <sheetFormatPr defaultRowHeight="15"/>
  <cols>
    <col min="1" max="1" width="17.5703125" customWidth="1"/>
  </cols>
  <sheetData>
    <row r="1" spans="1:15">
      <c r="A1" s="29">
        <f>Losses!B1</f>
        <v>45111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0</v>
      </c>
      <c r="C5" s="135">
        <v>0</v>
      </c>
      <c r="D5" s="135">
        <v>0</v>
      </c>
      <c r="E5" s="135">
        <v>0</v>
      </c>
      <c r="F5" s="135">
        <v>0</v>
      </c>
      <c r="G5" s="135">
        <v>0</v>
      </c>
      <c r="H5">
        <f t="shared" si="0"/>
        <v>0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45</v>
      </c>
      <c r="C3">
        <f>PPCL!E3</f>
        <v>0</v>
      </c>
      <c r="D3">
        <f>PPCL!O3</f>
        <v>0</v>
      </c>
      <c r="E3">
        <f>PPCL!P3</f>
        <v>0</v>
      </c>
      <c r="F3">
        <f>B3+C3</f>
        <v>45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45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45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45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45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45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45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45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45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45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45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45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45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45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45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45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45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45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45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45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45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45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45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45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45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45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45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45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45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45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45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45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45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45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45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45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45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45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45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45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45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45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45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45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45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45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45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45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45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45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45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45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45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45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45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45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45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45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45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45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45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45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45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45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45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45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45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45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45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45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45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45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45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45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45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45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45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45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45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45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45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45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45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45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45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45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45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45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45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45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45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45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45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45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45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45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45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45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45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45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45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45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45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45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45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45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45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45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45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45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45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45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45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45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45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45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45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45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45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45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45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45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45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45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45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1.08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1.08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12"/>
      <c r="I3">
        <f>BRPL_EOD!AA3+BRPL_EOD!AB3</f>
        <v>15.67</v>
      </c>
      <c r="J3">
        <f>BYPL_EOD!AA3+BYPL_EOD!AB3</f>
        <v>5.49</v>
      </c>
      <c r="K3">
        <f>MES_EOD!AA3+MES_EOD!AB3</f>
        <v>0</v>
      </c>
      <c r="L3">
        <f>NDMC_EOD!AA3+NDMC_EOD!AB3</f>
        <v>1.36</v>
      </c>
      <c r="M3">
        <f>TPDDL_EOD!AA3+TPDDL_EOD!AB3</f>
        <v>11.75</v>
      </c>
      <c r="N3">
        <f t="shared" ref="N3:N66" si="0">SUM(I3:M3)</f>
        <v>34.269999999999996</v>
      </c>
      <c r="O3" s="112">
        <f t="shared" ref="O3:O66" si="1">G3-N3</f>
        <v>0.3300000000000054</v>
      </c>
      <c r="P3">
        <v>15.820892909250075</v>
      </c>
      <c r="Q3">
        <v>5.542865480011673</v>
      </c>
      <c r="R3">
        <v>0</v>
      </c>
      <c r="S3">
        <v>1.3730960023344037</v>
      </c>
      <c r="T3">
        <v>11.863145608403853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12"/>
      <c r="I4">
        <f>BRPL_EOD!AA4+BRPL_EOD!AB4</f>
        <v>15.67</v>
      </c>
      <c r="J4">
        <f>BYPL_EOD!AA4+BYPL_EOD!AB4</f>
        <v>5.49</v>
      </c>
      <c r="K4">
        <f>MES_EOD!AA4+MES_EOD!AB4</f>
        <v>0</v>
      </c>
      <c r="L4">
        <f>NDMC_EOD!AA4+NDMC_EOD!AB4</f>
        <v>1.36</v>
      </c>
      <c r="M4">
        <f>TPDDL_EOD!AA4+TPDDL_EOD!AB4</f>
        <v>11.75</v>
      </c>
      <c r="N4">
        <f t="shared" si="0"/>
        <v>34.269999999999996</v>
      </c>
      <c r="O4" s="112">
        <f t="shared" si="1"/>
        <v>0.3300000000000054</v>
      </c>
      <c r="P4">
        <v>15.820892909250075</v>
      </c>
      <c r="Q4">
        <v>5.542865480011673</v>
      </c>
      <c r="R4">
        <v>0</v>
      </c>
      <c r="S4">
        <v>1.3730960023344037</v>
      </c>
      <c r="T4">
        <v>11.863145608403853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12"/>
      <c r="I5">
        <f>BRPL_EOD!AA5+BRPL_EOD!AB5</f>
        <v>15.67</v>
      </c>
      <c r="J5">
        <f>BYPL_EOD!AA5+BYPL_EOD!AB5</f>
        <v>5.49</v>
      </c>
      <c r="K5">
        <f>MES_EOD!AA5+MES_EOD!AB5</f>
        <v>0</v>
      </c>
      <c r="L5">
        <f>NDMC_EOD!AA5+NDMC_EOD!AB5</f>
        <v>1.36</v>
      </c>
      <c r="M5">
        <f>TPDDL_EOD!AA5+TPDDL_EOD!AB5</f>
        <v>11.75</v>
      </c>
      <c r="N5">
        <f t="shared" si="0"/>
        <v>34.269999999999996</v>
      </c>
      <c r="O5" s="112">
        <f t="shared" si="1"/>
        <v>0.3300000000000054</v>
      </c>
      <c r="P5">
        <v>15.820892909250075</v>
      </c>
      <c r="Q5">
        <v>5.542865480011673</v>
      </c>
      <c r="R5">
        <v>0</v>
      </c>
      <c r="S5">
        <v>1.3730960023344037</v>
      </c>
      <c r="T5">
        <v>11.863145608403853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12"/>
      <c r="I6">
        <f>BRPL_EOD!AA6+BRPL_EOD!AB6</f>
        <v>15.67</v>
      </c>
      <c r="J6">
        <f>BYPL_EOD!AA6+BYPL_EOD!AB6</f>
        <v>5.49</v>
      </c>
      <c r="K6">
        <f>MES_EOD!AA6+MES_EOD!AB6</f>
        <v>0</v>
      </c>
      <c r="L6">
        <f>NDMC_EOD!AA6+NDMC_EOD!AB6</f>
        <v>1.36</v>
      </c>
      <c r="M6">
        <f>TPDDL_EOD!AA6+TPDDL_EOD!AB6</f>
        <v>11.75</v>
      </c>
      <c r="N6">
        <f t="shared" si="0"/>
        <v>34.269999999999996</v>
      </c>
      <c r="O6" s="112">
        <f t="shared" si="1"/>
        <v>0.3300000000000054</v>
      </c>
      <c r="P6">
        <v>15.820892909250075</v>
      </c>
      <c r="Q6">
        <v>5.542865480011673</v>
      </c>
      <c r="R6">
        <v>0</v>
      </c>
      <c r="S6">
        <v>1.3730960023344037</v>
      </c>
      <c r="T6">
        <v>11.863145608403853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12"/>
      <c r="I7">
        <f>BRPL_EOD!AA7+BRPL_EOD!AB7</f>
        <v>15.67</v>
      </c>
      <c r="J7">
        <f>BYPL_EOD!AA7+BYPL_EOD!AB7</f>
        <v>5.49</v>
      </c>
      <c r="K7">
        <f>MES_EOD!AA7+MES_EOD!AB7</f>
        <v>0</v>
      </c>
      <c r="L7">
        <f>NDMC_EOD!AA7+NDMC_EOD!AB7</f>
        <v>1.36</v>
      </c>
      <c r="M7">
        <f>TPDDL_EOD!AA7+TPDDL_EOD!AB7</f>
        <v>11.75</v>
      </c>
      <c r="N7">
        <f t="shared" si="0"/>
        <v>34.269999999999996</v>
      </c>
      <c r="O7" s="112">
        <f t="shared" si="1"/>
        <v>0.3300000000000054</v>
      </c>
      <c r="P7">
        <v>15.820892909250075</v>
      </c>
      <c r="Q7">
        <v>5.542865480011673</v>
      </c>
      <c r="R7">
        <v>0</v>
      </c>
      <c r="S7">
        <v>1.3730960023344037</v>
      </c>
      <c r="T7">
        <v>11.863145608403853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12"/>
      <c r="I8">
        <f>BRPL_EOD!AA8+BRPL_EOD!AB8</f>
        <v>15.67</v>
      </c>
      <c r="J8">
        <f>BYPL_EOD!AA8+BYPL_EOD!AB8</f>
        <v>5.49</v>
      </c>
      <c r="K8">
        <f>MES_EOD!AA8+MES_EOD!AB8</f>
        <v>0</v>
      </c>
      <c r="L8">
        <f>NDMC_EOD!AA8+NDMC_EOD!AB8</f>
        <v>1.36</v>
      </c>
      <c r="M8">
        <f>TPDDL_EOD!AA8+TPDDL_EOD!AB8</f>
        <v>11.75</v>
      </c>
      <c r="N8">
        <f t="shared" si="0"/>
        <v>34.269999999999996</v>
      </c>
      <c r="O8" s="112">
        <f t="shared" si="1"/>
        <v>0.3300000000000054</v>
      </c>
      <c r="P8">
        <v>15.820892909250075</v>
      </c>
      <c r="Q8">
        <v>5.542865480011673</v>
      </c>
      <c r="R8">
        <v>0</v>
      </c>
      <c r="S8">
        <v>1.3730960023344037</v>
      </c>
      <c r="T8">
        <v>11.863145608403853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12"/>
      <c r="I9">
        <f>BRPL_EOD!AA9+BRPL_EOD!AB9</f>
        <v>15.43</v>
      </c>
      <c r="J9">
        <f>BYPL_EOD!AA9+BYPL_EOD!AB9</f>
        <v>6.19</v>
      </c>
      <c r="K9">
        <f>MES_EOD!AA9+MES_EOD!AB9</f>
        <v>0</v>
      </c>
      <c r="L9">
        <f>NDMC_EOD!AA9+NDMC_EOD!AB9</f>
        <v>1.53</v>
      </c>
      <c r="M9">
        <f>TPDDL_EOD!AA9+TPDDL_EOD!AB9</f>
        <v>11.02</v>
      </c>
      <c r="N9">
        <f t="shared" si="0"/>
        <v>34.17</v>
      </c>
      <c r="O9" s="112">
        <f t="shared" si="1"/>
        <v>0.42999999999999972</v>
      </c>
      <c r="P9">
        <v>15.624173251390108</v>
      </c>
      <c r="Q9">
        <v>6.2678958150424355</v>
      </c>
      <c r="R9">
        <v>0</v>
      </c>
      <c r="S9">
        <v>1.5492537313432837</v>
      </c>
      <c r="T9">
        <v>11.158677202224172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12"/>
      <c r="I10">
        <f>BRPL_EOD!AA10+BRPL_EOD!AB10</f>
        <v>15.43</v>
      </c>
      <c r="J10">
        <f>BYPL_EOD!AA10+BYPL_EOD!AB10</f>
        <v>6.19</v>
      </c>
      <c r="K10">
        <f>MES_EOD!AA10+MES_EOD!AB10</f>
        <v>0</v>
      </c>
      <c r="L10">
        <f>NDMC_EOD!AA10+NDMC_EOD!AB10</f>
        <v>1.53</v>
      </c>
      <c r="M10">
        <f>TPDDL_EOD!AA10+TPDDL_EOD!AB10</f>
        <v>11.02</v>
      </c>
      <c r="N10">
        <f t="shared" si="0"/>
        <v>34.17</v>
      </c>
      <c r="O10" s="112">
        <f t="shared" si="1"/>
        <v>0.42999999999999972</v>
      </c>
      <c r="P10">
        <v>15.624173251390108</v>
      </c>
      <c r="Q10">
        <v>6.2678958150424355</v>
      </c>
      <c r="R10">
        <v>0</v>
      </c>
      <c r="S10">
        <v>1.5492537313432837</v>
      </c>
      <c r="T10">
        <v>11.158677202224172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12"/>
      <c r="I11">
        <f>BRPL_EOD!AA11+BRPL_EOD!AB11</f>
        <v>12.84</v>
      </c>
      <c r="J11">
        <f>BYPL_EOD!AA11+BYPL_EOD!AB11</f>
        <v>7.03</v>
      </c>
      <c r="K11">
        <f>MES_EOD!AA11+MES_EOD!AB11</f>
        <v>0</v>
      </c>
      <c r="L11">
        <f>NDMC_EOD!AA11+NDMC_EOD!AB11</f>
        <v>1.73</v>
      </c>
      <c r="M11">
        <f>TPDDL_EOD!AA11+TPDDL_EOD!AB11</f>
        <v>12.46</v>
      </c>
      <c r="N11">
        <f t="shared" si="0"/>
        <v>34.06</v>
      </c>
      <c r="O11" s="112">
        <f t="shared" si="1"/>
        <v>0.53999999999999915</v>
      </c>
      <c r="P11">
        <v>13.043570170287728</v>
      </c>
      <c r="Q11">
        <v>7.1414562536699941</v>
      </c>
      <c r="R11">
        <v>0</v>
      </c>
      <c r="S11">
        <v>1.7574280681150909</v>
      </c>
      <c r="T11">
        <v>12.657545507927187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12"/>
      <c r="I12">
        <f>BRPL_EOD!AA12+BRPL_EOD!AB12</f>
        <v>12.81</v>
      </c>
      <c r="J12">
        <f>BYPL_EOD!AA12+BYPL_EOD!AB12</f>
        <v>7.02</v>
      </c>
      <c r="K12">
        <f>MES_EOD!AA12+MES_EOD!AB12</f>
        <v>0</v>
      </c>
      <c r="L12">
        <f>NDMC_EOD!AA12+NDMC_EOD!AB12</f>
        <v>1.78</v>
      </c>
      <c r="M12">
        <f>TPDDL_EOD!AA12+TPDDL_EOD!AB12</f>
        <v>12.46</v>
      </c>
      <c r="N12">
        <f t="shared" si="0"/>
        <v>34.07</v>
      </c>
      <c r="O12" s="112">
        <f t="shared" si="1"/>
        <v>0.53000000000000114</v>
      </c>
      <c r="P12">
        <v>13.009275022013503</v>
      </c>
      <c r="Q12">
        <v>7.129204578808336</v>
      </c>
      <c r="R12">
        <v>0</v>
      </c>
      <c r="S12">
        <v>1.8076900498972703</v>
      </c>
      <c r="T12">
        <v>12.653830349280893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12"/>
      <c r="I13">
        <f>BRPL_EOD!AA13+BRPL_EOD!AB13</f>
        <v>12.81</v>
      </c>
      <c r="J13">
        <f>BYPL_EOD!AA13+BYPL_EOD!AB13</f>
        <v>7.02</v>
      </c>
      <c r="K13">
        <f>MES_EOD!AA13+MES_EOD!AB13</f>
        <v>0</v>
      </c>
      <c r="L13">
        <f>NDMC_EOD!AA13+NDMC_EOD!AB13</f>
        <v>1.78</v>
      </c>
      <c r="M13">
        <f>TPDDL_EOD!AA13+TPDDL_EOD!AB13</f>
        <v>12.46</v>
      </c>
      <c r="N13">
        <f t="shared" si="0"/>
        <v>34.07</v>
      </c>
      <c r="O13" s="112">
        <f t="shared" si="1"/>
        <v>0.53000000000000114</v>
      </c>
      <c r="P13">
        <v>13.009275022013503</v>
      </c>
      <c r="Q13">
        <v>7.129204578808336</v>
      </c>
      <c r="R13">
        <v>0</v>
      </c>
      <c r="S13">
        <v>1.8076900498972703</v>
      </c>
      <c r="T13">
        <v>12.653830349280893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12"/>
      <c r="I14">
        <f>BRPL_EOD!AA14+BRPL_EOD!AB14</f>
        <v>12.81</v>
      </c>
      <c r="J14">
        <f>BYPL_EOD!AA14+BYPL_EOD!AB14</f>
        <v>7.02</v>
      </c>
      <c r="K14">
        <f>MES_EOD!AA14+MES_EOD!AB14</f>
        <v>0</v>
      </c>
      <c r="L14">
        <f>NDMC_EOD!AA14+NDMC_EOD!AB14</f>
        <v>1.78</v>
      </c>
      <c r="M14">
        <f>TPDDL_EOD!AA14+TPDDL_EOD!AB14</f>
        <v>12.46</v>
      </c>
      <c r="N14">
        <f t="shared" si="0"/>
        <v>34.07</v>
      </c>
      <c r="O14" s="112">
        <f t="shared" si="1"/>
        <v>0.53000000000000114</v>
      </c>
      <c r="P14">
        <v>13.009275022013503</v>
      </c>
      <c r="Q14">
        <v>7.129204578808336</v>
      </c>
      <c r="R14">
        <v>0</v>
      </c>
      <c r="S14">
        <v>1.8076900498972703</v>
      </c>
      <c r="T14">
        <v>12.653830349280893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12"/>
      <c r="I15">
        <f>BRPL_EOD!AA15+BRPL_EOD!AB15</f>
        <v>12.81</v>
      </c>
      <c r="J15">
        <f>BYPL_EOD!AA15+BYPL_EOD!AB15</f>
        <v>7.02</v>
      </c>
      <c r="K15">
        <f>MES_EOD!AA15+MES_EOD!AB15</f>
        <v>0</v>
      </c>
      <c r="L15">
        <f>NDMC_EOD!AA15+NDMC_EOD!AB15</f>
        <v>1.78</v>
      </c>
      <c r="M15">
        <f>TPDDL_EOD!AA15+TPDDL_EOD!AB15</f>
        <v>12.46</v>
      </c>
      <c r="N15">
        <f t="shared" si="0"/>
        <v>34.07</v>
      </c>
      <c r="O15" s="112">
        <f t="shared" si="1"/>
        <v>0.53000000000000114</v>
      </c>
      <c r="P15">
        <v>13.009275022013503</v>
      </c>
      <c r="Q15">
        <v>7.129204578808336</v>
      </c>
      <c r="R15">
        <v>0</v>
      </c>
      <c r="S15">
        <v>1.8076900498972703</v>
      </c>
      <c r="T15">
        <v>12.653830349280893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84</v>
      </c>
      <c r="G16">
        <f t="shared" si="5"/>
        <v>33.6</v>
      </c>
      <c r="H16" s="112"/>
      <c r="I16">
        <f>BRPL_EOD!AA16+BRPL_EOD!AB16</f>
        <v>12.81</v>
      </c>
      <c r="J16">
        <f>BYPL_EOD!AA16+BYPL_EOD!AB16</f>
        <v>7.02</v>
      </c>
      <c r="K16">
        <f>MES_EOD!AA16+MES_EOD!AB16</f>
        <v>0</v>
      </c>
      <c r="L16">
        <f>NDMC_EOD!AA16+NDMC_EOD!AB16</f>
        <v>1.78</v>
      </c>
      <c r="M16">
        <f>TPDDL_EOD!AA16+TPDDL_EOD!AB16</f>
        <v>12.46</v>
      </c>
      <c r="N16">
        <f t="shared" si="0"/>
        <v>34.07</v>
      </c>
      <c r="O16" s="112">
        <f t="shared" si="1"/>
        <v>-0.46999999999999886</v>
      </c>
      <c r="P16">
        <v>12.633284414440858</v>
      </c>
      <c r="Q16">
        <v>6.923158203698268</v>
      </c>
      <c r="R16">
        <v>0</v>
      </c>
      <c r="S16">
        <v>1.7554446727326094</v>
      </c>
      <c r="T16">
        <v>12.288112709128267</v>
      </c>
      <c r="U16" s="114">
        <f t="shared" si="2"/>
        <v>33.6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84</v>
      </c>
      <c r="G17">
        <f t="shared" si="5"/>
        <v>33.6</v>
      </c>
      <c r="H17" s="112"/>
      <c r="I17">
        <f>BRPL_EOD!AA17+BRPL_EOD!AB17</f>
        <v>11.83</v>
      </c>
      <c r="J17">
        <f>BYPL_EOD!AA17+BYPL_EOD!AB17</f>
        <v>7</v>
      </c>
      <c r="K17">
        <f>MES_EOD!AA17+MES_EOD!AB17</f>
        <v>0</v>
      </c>
      <c r="L17">
        <f>NDMC_EOD!AA17+NDMC_EOD!AB17</f>
        <v>1.78</v>
      </c>
      <c r="M17">
        <f>TPDDL_EOD!AA17+TPDDL_EOD!AB17</f>
        <v>12.46</v>
      </c>
      <c r="N17">
        <f t="shared" si="0"/>
        <v>33.07</v>
      </c>
      <c r="O17" s="112">
        <f t="shared" si="1"/>
        <v>0.53000000000000114</v>
      </c>
      <c r="P17">
        <v>12.019594798911401</v>
      </c>
      <c r="Q17">
        <v>7.1121862715452071</v>
      </c>
      <c r="R17">
        <v>0</v>
      </c>
      <c r="S17">
        <v>1.8085273661929242</v>
      </c>
      <c r="T17">
        <v>12.659691563350471</v>
      </c>
      <c r="U17" s="114">
        <f t="shared" si="2"/>
        <v>33.6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84</v>
      </c>
      <c r="G18">
        <f t="shared" si="5"/>
        <v>33.6</v>
      </c>
      <c r="H18" s="112"/>
      <c r="I18">
        <f>BRPL_EOD!AA18+BRPL_EOD!AB18</f>
        <v>11.83</v>
      </c>
      <c r="J18">
        <f>BYPL_EOD!AA18+BYPL_EOD!AB18</f>
        <v>7</v>
      </c>
      <c r="K18">
        <f>MES_EOD!AA18+MES_EOD!AB18</f>
        <v>0</v>
      </c>
      <c r="L18">
        <f>NDMC_EOD!AA18+NDMC_EOD!AB18</f>
        <v>1.78</v>
      </c>
      <c r="M18">
        <f>TPDDL_EOD!AA18+TPDDL_EOD!AB18</f>
        <v>12.46</v>
      </c>
      <c r="N18">
        <f t="shared" si="0"/>
        <v>33.07</v>
      </c>
      <c r="O18" s="112">
        <f t="shared" si="1"/>
        <v>0.53000000000000114</v>
      </c>
      <c r="P18">
        <v>12.019594798911401</v>
      </c>
      <c r="Q18">
        <v>7.1121862715452071</v>
      </c>
      <c r="R18">
        <v>0</v>
      </c>
      <c r="S18">
        <v>1.8085273661929242</v>
      </c>
      <c r="T18">
        <v>12.659691563350471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84</v>
      </c>
      <c r="G19">
        <f t="shared" si="5"/>
        <v>33.6</v>
      </c>
      <c r="H19" s="112"/>
      <c r="I19">
        <f>BRPL_EOD!AA19+BRPL_EOD!AB19</f>
        <v>11.83</v>
      </c>
      <c r="J19">
        <f>BYPL_EOD!AA19+BYPL_EOD!AB19</f>
        <v>7</v>
      </c>
      <c r="K19">
        <f>MES_EOD!AA19+MES_EOD!AB19</f>
        <v>0</v>
      </c>
      <c r="L19">
        <f>NDMC_EOD!AA19+NDMC_EOD!AB19</f>
        <v>1.78</v>
      </c>
      <c r="M19">
        <f>TPDDL_EOD!AA19+TPDDL_EOD!AB19</f>
        <v>12.46</v>
      </c>
      <c r="N19">
        <f t="shared" si="0"/>
        <v>33.07</v>
      </c>
      <c r="O19" s="112">
        <f t="shared" si="1"/>
        <v>0.53000000000000114</v>
      </c>
      <c r="P19">
        <v>12.019594798911401</v>
      </c>
      <c r="Q19">
        <v>7.1121862715452071</v>
      </c>
      <c r="R19">
        <v>0</v>
      </c>
      <c r="S19">
        <v>1.8085273661929242</v>
      </c>
      <c r="T19">
        <v>12.659691563350471</v>
      </c>
      <c r="U19" s="114">
        <f t="shared" si="2"/>
        <v>33.6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84</v>
      </c>
      <c r="G20">
        <f t="shared" si="5"/>
        <v>33.6</v>
      </c>
      <c r="H20" s="112"/>
      <c r="I20">
        <f>BRPL_EOD!AA20+BRPL_EOD!AB20</f>
        <v>11.88</v>
      </c>
      <c r="J20">
        <f>BYPL_EOD!AA20+BYPL_EOD!AB20</f>
        <v>7</v>
      </c>
      <c r="K20">
        <f>MES_EOD!AA20+MES_EOD!AB20</f>
        <v>0</v>
      </c>
      <c r="L20">
        <f>NDMC_EOD!AA20+NDMC_EOD!AB20</f>
        <v>1.73</v>
      </c>
      <c r="M20">
        <f>TPDDL_EOD!AA20+TPDDL_EOD!AB20</f>
        <v>12.46</v>
      </c>
      <c r="N20">
        <f t="shared" si="0"/>
        <v>33.070000000000007</v>
      </c>
      <c r="O20" s="112">
        <f t="shared" si="1"/>
        <v>0.52999999999999403</v>
      </c>
      <c r="P20">
        <v>12.070396129422436</v>
      </c>
      <c r="Q20">
        <v>7.1121862715452062</v>
      </c>
      <c r="R20">
        <v>0</v>
      </c>
      <c r="S20">
        <v>1.7577260356818867</v>
      </c>
      <c r="T20">
        <v>12.659691563350467</v>
      </c>
      <c r="U20" s="114">
        <f t="shared" si="2"/>
        <v>33.599999999999994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84</v>
      </c>
      <c r="G21">
        <f t="shared" si="5"/>
        <v>33.6</v>
      </c>
      <c r="H21" s="112"/>
      <c r="I21">
        <f>BRPL_EOD!AA21+BRPL_EOD!AB21</f>
        <v>11.88</v>
      </c>
      <c r="J21">
        <f>BYPL_EOD!AA21+BYPL_EOD!AB21</f>
        <v>7</v>
      </c>
      <c r="K21">
        <f>MES_EOD!AA21+MES_EOD!AB21</f>
        <v>0</v>
      </c>
      <c r="L21">
        <f>NDMC_EOD!AA21+NDMC_EOD!AB21</f>
        <v>1.73</v>
      </c>
      <c r="M21">
        <f>TPDDL_EOD!AA21+TPDDL_EOD!AB21</f>
        <v>12.46</v>
      </c>
      <c r="N21">
        <f t="shared" si="0"/>
        <v>33.070000000000007</v>
      </c>
      <c r="O21" s="112">
        <f t="shared" si="1"/>
        <v>0.52999999999999403</v>
      </c>
      <c r="P21">
        <v>12.070396129422436</v>
      </c>
      <c r="Q21">
        <v>7.1121862715452062</v>
      </c>
      <c r="R21">
        <v>0</v>
      </c>
      <c r="S21">
        <v>1.7577260356818867</v>
      </c>
      <c r="T21">
        <v>12.659691563350467</v>
      </c>
      <c r="U21" s="114">
        <f t="shared" si="2"/>
        <v>33.599999999999994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84</v>
      </c>
      <c r="G22">
        <f t="shared" si="5"/>
        <v>33.6</v>
      </c>
      <c r="H22" s="112"/>
      <c r="I22">
        <f>BRPL_EOD!AA22+BRPL_EOD!AB22</f>
        <v>11.88</v>
      </c>
      <c r="J22">
        <f>BYPL_EOD!AA22+BYPL_EOD!AB22</f>
        <v>7</v>
      </c>
      <c r="K22">
        <f>MES_EOD!AA22+MES_EOD!AB22</f>
        <v>0</v>
      </c>
      <c r="L22">
        <f>NDMC_EOD!AA22+NDMC_EOD!AB22</f>
        <v>1.73</v>
      </c>
      <c r="M22">
        <f>TPDDL_EOD!AA22+TPDDL_EOD!AB22</f>
        <v>12.46</v>
      </c>
      <c r="N22">
        <f t="shared" si="0"/>
        <v>33.070000000000007</v>
      </c>
      <c r="O22" s="112">
        <f t="shared" si="1"/>
        <v>0.52999999999999403</v>
      </c>
      <c r="P22">
        <v>12.070396129422436</v>
      </c>
      <c r="Q22">
        <v>7.1121862715452062</v>
      </c>
      <c r="R22">
        <v>0</v>
      </c>
      <c r="S22">
        <v>1.7577260356818867</v>
      </c>
      <c r="T22">
        <v>12.659691563350467</v>
      </c>
      <c r="U22" s="114">
        <f t="shared" si="2"/>
        <v>33.599999999999994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84</v>
      </c>
      <c r="G23">
        <f t="shared" si="5"/>
        <v>33.6</v>
      </c>
      <c r="H23" s="112"/>
      <c r="I23">
        <f>BRPL_EOD!AA23+BRPL_EOD!AB23</f>
        <v>11.88</v>
      </c>
      <c r="J23">
        <f>BYPL_EOD!AA23+BYPL_EOD!AB23</f>
        <v>7</v>
      </c>
      <c r="K23">
        <f>MES_EOD!AA23+MES_EOD!AB23</f>
        <v>0</v>
      </c>
      <c r="L23">
        <f>NDMC_EOD!AA23+NDMC_EOD!AB23</f>
        <v>1.73</v>
      </c>
      <c r="M23">
        <f>TPDDL_EOD!AA23+TPDDL_EOD!AB23</f>
        <v>12.46</v>
      </c>
      <c r="N23">
        <f t="shared" si="0"/>
        <v>33.070000000000007</v>
      </c>
      <c r="O23" s="112">
        <f t="shared" si="1"/>
        <v>0.52999999999999403</v>
      </c>
      <c r="P23">
        <v>12.070396129422436</v>
      </c>
      <c r="Q23">
        <v>7.1121862715452062</v>
      </c>
      <c r="R23">
        <v>0</v>
      </c>
      <c r="S23">
        <v>1.7577260356818867</v>
      </c>
      <c r="T23">
        <v>12.659691563350467</v>
      </c>
      <c r="U23" s="114">
        <f t="shared" si="2"/>
        <v>33.599999999999994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84</v>
      </c>
      <c r="G24">
        <f t="shared" si="5"/>
        <v>33.6</v>
      </c>
      <c r="H24" s="112"/>
      <c r="I24">
        <f>BRPL_EOD!AA24+BRPL_EOD!AB24</f>
        <v>11.88</v>
      </c>
      <c r="J24">
        <f>BYPL_EOD!AA24+BYPL_EOD!AB24</f>
        <v>7</v>
      </c>
      <c r="K24">
        <f>MES_EOD!AA24+MES_EOD!AB24</f>
        <v>0</v>
      </c>
      <c r="L24">
        <f>NDMC_EOD!AA24+NDMC_EOD!AB24</f>
        <v>1.73</v>
      </c>
      <c r="M24">
        <f>TPDDL_EOD!AA24+TPDDL_EOD!AB24</f>
        <v>12.46</v>
      </c>
      <c r="N24">
        <f t="shared" si="0"/>
        <v>33.070000000000007</v>
      </c>
      <c r="O24" s="112">
        <f t="shared" si="1"/>
        <v>0.52999999999999403</v>
      </c>
      <c r="P24">
        <v>12.070396129422436</v>
      </c>
      <c r="Q24">
        <v>7.1121862715452062</v>
      </c>
      <c r="R24">
        <v>0</v>
      </c>
      <c r="S24">
        <v>1.7577260356818867</v>
      </c>
      <c r="T24">
        <v>12.659691563350467</v>
      </c>
      <c r="U24" s="114">
        <f t="shared" si="2"/>
        <v>33.599999999999994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84</v>
      </c>
      <c r="G25">
        <f t="shared" si="5"/>
        <v>33.6</v>
      </c>
      <c r="H25" s="112"/>
      <c r="I25">
        <f>BRPL_EOD!AA25+BRPL_EOD!AB25</f>
        <v>11.88</v>
      </c>
      <c r="J25">
        <f>BYPL_EOD!AA25+BYPL_EOD!AB25</f>
        <v>7</v>
      </c>
      <c r="K25">
        <f>MES_EOD!AA25+MES_EOD!AB25</f>
        <v>0</v>
      </c>
      <c r="L25">
        <f>NDMC_EOD!AA25+NDMC_EOD!AB25</f>
        <v>1.73</v>
      </c>
      <c r="M25">
        <f>TPDDL_EOD!AA25+TPDDL_EOD!AB25</f>
        <v>12.46</v>
      </c>
      <c r="N25">
        <f t="shared" si="0"/>
        <v>33.070000000000007</v>
      </c>
      <c r="O25" s="112">
        <f t="shared" si="1"/>
        <v>0.52999999999999403</v>
      </c>
      <c r="P25">
        <v>12.070396129422436</v>
      </c>
      <c r="Q25">
        <v>7.1121862715452062</v>
      </c>
      <c r="R25">
        <v>0</v>
      </c>
      <c r="S25">
        <v>1.7577260356818867</v>
      </c>
      <c r="T25">
        <v>12.659691563350467</v>
      </c>
      <c r="U25" s="114">
        <f t="shared" si="2"/>
        <v>33.599999999999994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84</v>
      </c>
      <c r="G26">
        <f t="shared" si="5"/>
        <v>33.6</v>
      </c>
      <c r="H26" s="112"/>
      <c r="I26">
        <f>BRPL_EOD!AA26+BRPL_EOD!AB26</f>
        <v>11.88</v>
      </c>
      <c r="J26">
        <f>BYPL_EOD!AA26+BYPL_EOD!AB26</f>
        <v>7</v>
      </c>
      <c r="K26">
        <f>MES_EOD!AA26+MES_EOD!AB26</f>
        <v>0</v>
      </c>
      <c r="L26">
        <f>NDMC_EOD!AA26+NDMC_EOD!AB26</f>
        <v>1.73</v>
      </c>
      <c r="M26">
        <f>TPDDL_EOD!AA26+TPDDL_EOD!AB26</f>
        <v>12.46</v>
      </c>
      <c r="N26">
        <f t="shared" si="0"/>
        <v>33.070000000000007</v>
      </c>
      <c r="O26" s="112">
        <f t="shared" si="1"/>
        <v>0.52999999999999403</v>
      </c>
      <c r="P26">
        <v>12.070396129422436</v>
      </c>
      <c r="Q26">
        <v>7.1121862715452062</v>
      </c>
      <c r="R26">
        <v>0</v>
      </c>
      <c r="S26">
        <v>1.7577260356818867</v>
      </c>
      <c r="T26">
        <v>12.659691563350467</v>
      </c>
      <c r="U26" s="114">
        <f t="shared" si="2"/>
        <v>33.599999999999994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84</v>
      </c>
      <c r="G27">
        <f t="shared" si="5"/>
        <v>33.6</v>
      </c>
      <c r="H27" s="112"/>
      <c r="I27">
        <f>BRPL_EOD!AA27+BRPL_EOD!AB27</f>
        <v>11.83</v>
      </c>
      <c r="J27">
        <f>BYPL_EOD!AA27+BYPL_EOD!AB27</f>
        <v>7</v>
      </c>
      <c r="K27">
        <f>MES_EOD!AA27+MES_EOD!AB27</f>
        <v>0</v>
      </c>
      <c r="L27">
        <f>NDMC_EOD!AA27+NDMC_EOD!AB27</f>
        <v>1.78</v>
      </c>
      <c r="M27">
        <f>TPDDL_EOD!AA27+TPDDL_EOD!AB27</f>
        <v>12.46</v>
      </c>
      <c r="N27">
        <f t="shared" si="0"/>
        <v>33.07</v>
      </c>
      <c r="O27" s="112">
        <f t="shared" si="1"/>
        <v>0.53000000000000114</v>
      </c>
      <c r="P27">
        <v>12.019594798911401</v>
      </c>
      <c r="Q27">
        <v>7.1121862715452071</v>
      </c>
      <c r="R27">
        <v>0</v>
      </c>
      <c r="S27">
        <v>1.8085273661929242</v>
      </c>
      <c r="T27">
        <v>12.659691563350471</v>
      </c>
      <c r="U27" s="114">
        <f t="shared" si="2"/>
        <v>33.6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84</v>
      </c>
      <c r="G28">
        <f t="shared" si="5"/>
        <v>33.6</v>
      </c>
      <c r="H28" s="112"/>
      <c r="I28">
        <f>BRPL_EOD!AA28+BRPL_EOD!AB28</f>
        <v>11.83</v>
      </c>
      <c r="J28">
        <f>BYPL_EOD!AA28+BYPL_EOD!AB28</f>
        <v>7</v>
      </c>
      <c r="K28">
        <f>MES_EOD!AA28+MES_EOD!AB28</f>
        <v>0</v>
      </c>
      <c r="L28">
        <f>NDMC_EOD!AA28+NDMC_EOD!AB28</f>
        <v>1.78</v>
      </c>
      <c r="M28">
        <f>TPDDL_EOD!AA28+TPDDL_EOD!AB28</f>
        <v>12.46</v>
      </c>
      <c r="N28">
        <f t="shared" si="0"/>
        <v>33.07</v>
      </c>
      <c r="O28" s="112">
        <f t="shared" si="1"/>
        <v>0.53000000000000114</v>
      </c>
      <c r="P28">
        <v>12.019594798911401</v>
      </c>
      <c r="Q28">
        <v>7.1121862715452071</v>
      </c>
      <c r="R28">
        <v>0</v>
      </c>
      <c r="S28">
        <v>1.8085273661929242</v>
      </c>
      <c r="T28">
        <v>12.659691563350471</v>
      </c>
      <c r="U28" s="114">
        <f t="shared" si="2"/>
        <v>33.6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84</v>
      </c>
      <c r="G29">
        <f t="shared" si="5"/>
        <v>33.6</v>
      </c>
      <c r="H29" s="112"/>
      <c r="I29">
        <f>BRPL_EOD!AA29+BRPL_EOD!AB29</f>
        <v>11.83</v>
      </c>
      <c r="J29">
        <f>BYPL_EOD!AA29+BYPL_EOD!AB29</f>
        <v>7</v>
      </c>
      <c r="K29">
        <f>MES_EOD!AA29+MES_EOD!AB29</f>
        <v>0</v>
      </c>
      <c r="L29">
        <f>NDMC_EOD!AA29+NDMC_EOD!AB29</f>
        <v>1.78</v>
      </c>
      <c r="M29">
        <f>TPDDL_EOD!AA29+TPDDL_EOD!AB29</f>
        <v>12.46</v>
      </c>
      <c r="N29">
        <f t="shared" si="0"/>
        <v>33.07</v>
      </c>
      <c r="O29" s="112">
        <f t="shared" si="1"/>
        <v>0.53000000000000114</v>
      </c>
      <c r="P29">
        <v>12.019594798911401</v>
      </c>
      <c r="Q29">
        <v>7.1121862715452071</v>
      </c>
      <c r="R29">
        <v>0</v>
      </c>
      <c r="S29">
        <v>1.8085273661929242</v>
      </c>
      <c r="T29">
        <v>12.659691563350471</v>
      </c>
      <c r="U29" s="114">
        <f t="shared" si="2"/>
        <v>33.6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84</v>
      </c>
      <c r="G30">
        <f t="shared" si="5"/>
        <v>33.6</v>
      </c>
      <c r="H30" s="112"/>
      <c r="I30">
        <f>BRPL_EOD!AA30+BRPL_EOD!AB30</f>
        <v>11.83</v>
      </c>
      <c r="J30">
        <f>BYPL_EOD!AA30+BYPL_EOD!AB30</f>
        <v>7</v>
      </c>
      <c r="K30">
        <f>MES_EOD!AA30+MES_EOD!AB30</f>
        <v>0</v>
      </c>
      <c r="L30">
        <f>NDMC_EOD!AA30+NDMC_EOD!AB30</f>
        <v>1.78</v>
      </c>
      <c r="M30">
        <f>TPDDL_EOD!AA30+TPDDL_EOD!AB30</f>
        <v>12.46</v>
      </c>
      <c r="N30">
        <f t="shared" si="0"/>
        <v>33.07</v>
      </c>
      <c r="O30" s="112">
        <f t="shared" si="1"/>
        <v>0.53000000000000114</v>
      </c>
      <c r="P30">
        <v>12.019594798911401</v>
      </c>
      <c r="Q30">
        <v>7.1121862715452071</v>
      </c>
      <c r="R30">
        <v>0</v>
      </c>
      <c r="S30">
        <v>1.8085273661929242</v>
      </c>
      <c r="T30">
        <v>12.659691563350471</v>
      </c>
      <c r="U30" s="114">
        <f t="shared" si="2"/>
        <v>33.6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84</v>
      </c>
      <c r="G31">
        <f t="shared" si="5"/>
        <v>33.6</v>
      </c>
      <c r="H31" s="112"/>
      <c r="I31">
        <f>BRPL_EOD!AA31+BRPL_EOD!AB31</f>
        <v>11.88</v>
      </c>
      <c r="J31">
        <f>BYPL_EOD!AA31+BYPL_EOD!AB31</f>
        <v>7</v>
      </c>
      <c r="K31">
        <f>MES_EOD!AA31+MES_EOD!AB31</f>
        <v>0</v>
      </c>
      <c r="L31">
        <f>NDMC_EOD!AA31+NDMC_EOD!AB31</f>
        <v>1.73</v>
      </c>
      <c r="M31">
        <f>TPDDL_EOD!AA31+TPDDL_EOD!AB31</f>
        <v>12.46</v>
      </c>
      <c r="N31">
        <f t="shared" si="0"/>
        <v>33.070000000000007</v>
      </c>
      <c r="O31" s="112">
        <f t="shared" si="1"/>
        <v>0.52999999999999403</v>
      </c>
      <c r="P31">
        <v>12.070396129422436</v>
      </c>
      <c r="Q31">
        <v>7.1121862715452062</v>
      </c>
      <c r="R31">
        <v>0</v>
      </c>
      <c r="S31">
        <v>1.7577260356818867</v>
      </c>
      <c r="T31">
        <v>12.659691563350467</v>
      </c>
      <c r="U31" s="114">
        <f t="shared" si="2"/>
        <v>33.599999999999994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84</v>
      </c>
      <c r="G32">
        <f t="shared" si="5"/>
        <v>33.6</v>
      </c>
      <c r="H32" s="112"/>
      <c r="I32">
        <f>BRPL_EOD!AA32+BRPL_EOD!AB32</f>
        <v>9.81</v>
      </c>
      <c r="J32">
        <f>BYPL_EOD!AA32+BYPL_EOD!AB32</f>
        <v>6.87</v>
      </c>
      <c r="K32">
        <f>MES_EOD!AA32+MES_EOD!AB32</f>
        <v>0</v>
      </c>
      <c r="L32">
        <f>NDMC_EOD!AA32+NDMC_EOD!AB32</f>
        <v>1.7</v>
      </c>
      <c r="M32">
        <f>TPDDL_EOD!AA32+TPDDL_EOD!AB32</f>
        <v>14.71</v>
      </c>
      <c r="N32">
        <f t="shared" si="0"/>
        <v>33.090000000000003</v>
      </c>
      <c r="O32" s="112">
        <f t="shared" si="1"/>
        <v>0.50999999999999801</v>
      </c>
      <c r="P32">
        <v>9.9611967361740703</v>
      </c>
      <c r="Q32">
        <v>6.9758839528558472</v>
      </c>
      <c r="R32">
        <v>0</v>
      </c>
      <c r="S32">
        <v>1.726201269265639</v>
      </c>
      <c r="T32">
        <v>14.936718041704442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84</v>
      </c>
      <c r="G33">
        <f t="shared" si="5"/>
        <v>33.6</v>
      </c>
      <c r="H33" s="112"/>
      <c r="I33">
        <f>BRPL_EOD!AA33+BRPL_EOD!AB33</f>
        <v>9.81</v>
      </c>
      <c r="J33">
        <f>BYPL_EOD!AA33+BYPL_EOD!AB33</f>
        <v>6.87</v>
      </c>
      <c r="K33">
        <f>MES_EOD!AA33+MES_EOD!AB33</f>
        <v>0</v>
      </c>
      <c r="L33">
        <f>NDMC_EOD!AA33+NDMC_EOD!AB33</f>
        <v>1.7</v>
      </c>
      <c r="M33">
        <f>TPDDL_EOD!AA33+TPDDL_EOD!AB33</f>
        <v>14.71</v>
      </c>
      <c r="N33">
        <f t="shared" si="0"/>
        <v>33.090000000000003</v>
      </c>
      <c r="O33" s="112">
        <f t="shared" si="1"/>
        <v>0.50999999999999801</v>
      </c>
      <c r="P33">
        <v>9.9611967361740703</v>
      </c>
      <c r="Q33">
        <v>6.9758839528558472</v>
      </c>
      <c r="R33">
        <v>0</v>
      </c>
      <c r="S33">
        <v>1.726201269265639</v>
      </c>
      <c r="T33">
        <v>14.936718041704442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84</v>
      </c>
      <c r="G34">
        <f t="shared" si="5"/>
        <v>33.6</v>
      </c>
      <c r="H34" s="112"/>
      <c r="I34">
        <f>BRPL_EOD!AA34+BRPL_EOD!AB34</f>
        <v>9.81</v>
      </c>
      <c r="J34">
        <f>BYPL_EOD!AA34+BYPL_EOD!AB34</f>
        <v>6.87</v>
      </c>
      <c r="K34">
        <f>MES_EOD!AA34+MES_EOD!AB34</f>
        <v>0</v>
      </c>
      <c r="L34">
        <f>NDMC_EOD!AA34+NDMC_EOD!AB34</f>
        <v>1.7</v>
      </c>
      <c r="M34">
        <f>TPDDL_EOD!AA34+TPDDL_EOD!AB34</f>
        <v>14.71</v>
      </c>
      <c r="N34">
        <f t="shared" si="0"/>
        <v>33.090000000000003</v>
      </c>
      <c r="O34" s="112">
        <f t="shared" si="1"/>
        <v>0.50999999999999801</v>
      </c>
      <c r="P34">
        <v>9.9611967361740703</v>
      </c>
      <c r="Q34">
        <v>6.9758839528558472</v>
      </c>
      <c r="R34">
        <v>0</v>
      </c>
      <c r="S34">
        <v>1.726201269265639</v>
      </c>
      <c r="T34">
        <v>14.936718041704442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12"/>
      <c r="I35">
        <f>BRPL_EOD!AA35+BRPL_EOD!AB35</f>
        <v>9.81</v>
      </c>
      <c r="J35">
        <f>BYPL_EOD!AA35+BYPL_EOD!AB35</f>
        <v>6.87</v>
      </c>
      <c r="K35">
        <f>MES_EOD!AA35+MES_EOD!AB35</f>
        <v>0</v>
      </c>
      <c r="L35">
        <f>NDMC_EOD!AA35+NDMC_EOD!AB35</f>
        <v>1.7</v>
      </c>
      <c r="M35">
        <f>TPDDL_EOD!AA35+TPDDL_EOD!AB35</f>
        <v>14.71</v>
      </c>
      <c r="N35">
        <f t="shared" si="0"/>
        <v>33.090000000000003</v>
      </c>
      <c r="O35" s="112">
        <f t="shared" si="1"/>
        <v>0.50999999999999801</v>
      </c>
      <c r="P35">
        <v>9.9611967361740703</v>
      </c>
      <c r="Q35">
        <v>6.9758839528558472</v>
      </c>
      <c r="R35">
        <v>0</v>
      </c>
      <c r="S35">
        <v>1.726201269265639</v>
      </c>
      <c r="T35">
        <v>14.936718041704442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12"/>
      <c r="I36">
        <f>BRPL_EOD!AA36+BRPL_EOD!AB36</f>
        <v>9.81</v>
      </c>
      <c r="J36">
        <f>BYPL_EOD!AA36+BYPL_EOD!AB36</f>
        <v>6.87</v>
      </c>
      <c r="K36">
        <f>MES_EOD!AA36+MES_EOD!AB36</f>
        <v>0</v>
      </c>
      <c r="L36">
        <f>NDMC_EOD!AA36+NDMC_EOD!AB36</f>
        <v>1.7</v>
      </c>
      <c r="M36">
        <f>TPDDL_EOD!AA36+TPDDL_EOD!AB36</f>
        <v>14.71</v>
      </c>
      <c r="N36">
        <f t="shared" si="0"/>
        <v>33.090000000000003</v>
      </c>
      <c r="O36" s="112">
        <f t="shared" si="1"/>
        <v>0.50999999999999801</v>
      </c>
      <c r="P36">
        <v>9.9611967361740703</v>
      </c>
      <c r="Q36">
        <v>6.9758839528558472</v>
      </c>
      <c r="R36">
        <v>0</v>
      </c>
      <c r="S36">
        <v>1.726201269265639</v>
      </c>
      <c r="T36">
        <v>14.936718041704442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12"/>
      <c r="I37">
        <f>BRPL_EOD!AA37+BRPL_EOD!AB37</f>
        <v>9.81</v>
      </c>
      <c r="J37">
        <f>BYPL_EOD!AA37+BYPL_EOD!AB37</f>
        <v>6.87</v>
      </c>
      <c r="K37">
        <f>MES_EOD!AA37+MES_EOD!AB37</f>
        <v>0</v>
      </c>
      <c r="L37">
        <f>NDMC_EOD!AA37+NDMC_EOD!AB37</f>
        <v>1.7</v>
      </c>
      <c r="M37">
        <f>TPDDL_EOD!AA37+TPDDL_EOD!AB37</f>
        <v>14.71</v>
      </c>
      <c r="N37">
        <f t="shared" si="0"/>
        <v>33.090000000000003</v>
      </c>
      <c r="O37" s="112">
        <f t="shared" si="1"/>
        <v>0.50999999999999801</v>
      </c>
      <c r="P37">
        <v>9.9611967361740703</v>
      </c>
      <c r="Q37">
        <v>6.9758839528558472</v>
      </c>
      <c r="R37">
        <v>0</v>
      </c>
      <c r="S37">
        <v>1.726201269265639</v>
      </c>
      <c r="T37">
        <v>14.936718041704442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12"/>
      <c r="I38">
        <f>BRPL_EOD!AA38+BRPL_EOD!AB38</f>
        <v>9.81</v>
      </c>
      <c r="J38">
        <f>BYPL_EOD!AA38+BYPL_EOD!AB38</f>
        <v>6.87</v>
      </c>
      <c r="K38">
        <f>MES_EOD!AA38+MES_EOD!AB38</f>
        <v>0</v>
      </c>
      <c r="L38">
        <f>NDMC_EOD!AA38+NDMC_EOD!AB38</f>
        <v>1.7</v>
      </c>
      <c r="M38">
        <f>TPDDL_EOD!AA38+TPDDL_EOD!AB38</f>
        <v>14.71</v>
      </c>
      <c r="N38">
        <f t="shared" si="0"/>
        <v>33.090000000000003</v>
      </c>
      <c r="O38" s="112">
        <f t="shared" si="1"/>
        <v>0.50999999999999801</v>
      </c>
      <c r="P38">
        <v>9.9611967361740703</v>
      </c>
      <c r="Q38">
        <v>6.9758839528558472</v>
      </c>
      <c r="R38">
        <v>0</v>
      </c>
      <c r="S38">
        <v>1.726201269265639</v>
      </c>
      <c r="T38">
        <v>14.936718041704442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12"/>
      <c r="I39">
        <f>BRPL_EOD!AA39+BRPL_EOD!AB39</f>
        <v>9.81</v>
      </c>
      <c r="J39">
        <f>BYPL_EOD!AA39+BYPL_EOD!AB39</f>
        <v>6.87</v>
      </c>
      <c r="K39">
        <f>MES_EOD!AA39+MES_EOD!AB39</f>
        <v>0</v>
      </c>
      <c r="L39">
        <f>NDMC_EOD!AA39+NDMC_EOD!AB39</f>
        <v>1.7</v>
      </c>
      <c r="M39">
        <f>TPDDL_EOD!AA39+TPDDL_EOD!AB39</f>
        <v>14.71</v>
      </c>
      <c r="N39">
        <f t="shared" si="0"/>
        <v>33.090000000000003</v>
      </c>
      <c r="O39" s="112">
        <f t="shared" si="1"/>
        <v>0.20999999999999375</v>
      </c>
      <c r="P39">
        <v>9.8722574796010871</v>
      </c>
      <c r="Q39">
        <v>6.9135992747053479</v>
      </c>
      <c r="R39">
        <v>0</v>
      </c>
      <c r="S39">
        <v>1.71078875793291</v>
      </c>
      <c r="T39">
        <v>14.80335448776065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12"/>
      <c r="I40">
        <f>BRPL_EOD!AA40+BRPL_EOD!AB40</f>
        <v>9.81</v>
      </c>
      <c r="J40">
        <f>BYPL_EOD!AA40+BYPL_EOD!AB40</f>
        <v>6.87</v>
      </c>
      <c r="K40">
        <f>MES_EOD!AA40+MES_EOD!AB40</f>
        <v>0</v>
      </c>
      <c r="L40">
        <f>NDMC_EOD!AA40+NDMC_EOD!AB40</f>
        <v>1.7</v>
      </c>
      <c r="M40">
        <f>TPDDL_EOD!AA40+TPDDL_EOD!AB40</f>
        <v>14.71</v>
      </c>
      <c r="N40">
        <f t="shared" si="0"/>
        <v>33.090000000000003</v>
      </c>
      <c r="O40" s="112">
        <f t="shared" si="1"/>
        <v>0.20999999999999375</v>
      </c>
      <c r="P40">
        <v>9.8722574796010871</v>
      </c>
      <c r="Q40">
        <v>6.9135992747053479</v>
      </c>
      <c r="R40">
        <v>0</v>
      </c>
      <c r="S40">
        <v>1.71078875793291</v>
      </c>
      <c r="T40">
        <v>14.80335448776065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32.299999999999997</v>
      </c>
      <c r="E41">
        <f>GT!N41</f>
        <v>0</v>
      </c>
      <c r="F41">
        <f t="shared" si="4"/>
        <v>84</v>
      </c>
      <c r="G41">
        <f t="shared" si="5"/>
        <v>32.299999999999997</v>
      </c>
      <c r="H41" s="112"/>
      <c r="I41">
        <f>BRPL_EOD!AA41+BRPL_EOD!AB41</f>
        <v>9.81</v>
      </c>
      <c r="J41">
        <f>BYPL_EOD!AA41+BYPL_EOD!AB41</f>
        <v>6.87</v>
      </c>
      <c r="K41">
        <f>MES_EOD!AA41+MES_EOD!AB41</f>
        <v>0</v>
      </c>
      <c r="L41">
        <f>NDMC_EOD!AA41+NDMC_EOD!AB41</f>
        <v>1.7</v>
      </c>
      <c r="M41">
        <f>TPDDL_EOD!AA41+TPDDL_EOD!AB41</f>
        <v>14.71</v>
      </c>
      <c r="N41">
        <f t="shared" si="0"/>
        <v>33.090000000000003</v>
      </c>
      <c r="O41" s="112">
        <f t="shared" si="1"/>
        <v>-0.79000000000000625</v>
      </c>
      <c r="P41">
        <v>9.5757932910244765</v>
      </c>
      <c r="Q41">
        <v>6.7059836808703528</v>
      </c>
      <c r="R41">
        <v>0</v>
      </c>
      <c r="S41">
        <v>1.6594137201571468</v>
      </c>
      <c r="T41">
        <v>14.358809307948018</v>
      </c>
      <c r="U41" s="114">
        <f t="shared" si="2"/>
        <v>32.299999999999997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32.299999999999997</v>
      </c>
      <c r="E42">
        <f>GT!N42</f>
        <v>0</v>
      </c>
      <c r="F42">
        <f t="shared" si="4"/>
        <v>84</v>
      </c>
      <c r="G42">
        <f t="shared" si="5"/>
        <v>32.299999999999997</v>
      </c>
      <c r="H42" s="112"/>
      <c r="I42">
        <f>BRPL_EOD!AA42+BRPL_EOD!AB42</f>
        <v>9.52</v>
      </c>
      <c r="J42">
        <f>BYPL_EOD!AA42+BYPL_EOD!AB42</f>
        <v>6.66</v>
      </c>
      <c r="K42">
        <f>MES_EOD!AA42+MES_EOD!AB42</f>
        <v>0</v>
      </c>
      <c r="L42">
        <f>NDMC_EOD!AA42+NDMC_EOD!AB42</f>
        <v>1.65</v>
      </c>
      <c r="M42">
        <f>TPDDL_EOD!AA42+TPDDL_EOD!AB42</f>
        <v>14.28</v>
      </c>
      <c r="N42">
        <f t="shared" si="0"/>
        <v>32.11</v>
      </c>
      <c r="O42" s="112">
        <f t="shared" si="1"/>
        <v>0.18999999999999773</v>
      </c>
      <c r="P42">
        <v>9.5763313609467442</v>
      </c>
      <c r="Q42">
        <v>6.6994082840236686</v>
      </c>
      <c r="R42">
        <v>0</v>
      </c>
      <c r="S42">
        <v>1.6597633136094672</v>
      </c>
      <c r="T42">
        <v>14.364497041420117</v>
      </c>
      <c r="U42" s="114">
        <f t="shared" si="2"/>
        <v>32.299999999999997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84</v>
      </c>
      <c r="G43">
        <f t="shared" si="5"/>
        <v>32.299999999999997</v>
      </c>
      <c r="H43" s="112"/>
      <c r="I43">
        <f>BRPL_EOD!AA43+BRPL_EOD!AB43</f>
        <v>9.5299999999999994</v>
      </c>
      <c r="J43">
        <f>BYPL_EOD!AA43+BYPL_EOD!AB43</f>
        <v>6.67</v>
      </c>
      <c r="K43">
        <f>MES_EOD!AA43+MES_EOD!AB43</f>
        <v>0</v>
      </c>
      <c r="L43">
        <f>NDMC_EOD!AA43+NDMC_EOD!AB43</f>
        <v>1.6</v>
      </c>
      <c r="M43">
        <f>TPDDL_EOD!AA43+TPDDL_EOD!AB43</f>
        <v>14.3</v>
      </c>
      <c r="N43">
        <f t="shared" si="0"/>
        <v>32.1</v>
      </c>
      <c r="O43" s="112">
        <f t="shared" si="1"/>
        <v>0.19999999999999574</v>
      </c>
      <c r="P43">
        <v>9.5893769470404973</v>
      </c>
      <c r="Q43">
        <v>6.7115576323987529</v>
      </c>
      <c r="R43">
        <v>0</v>
      </c>
      <c r="S43">
        <v>1.6099688473520248</v>
      </c>
      <c r="T43">
        <v>14.389096573208722</v>
      </c>
      <c r="U43" s="114">
        <f t="shared" si="2"/>
        <v>32.299999999999997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84</v>
      </c>
      <c r="G44">
        <f t="shared" si="5"/>
        <v>32.299999999999997</v>
      </c>
      <c r="H44" s="112"/>
      <c r="I44">
        <f>BRPL_EOD!AA44+BRPL_EOD!AB44</f>
        <v>9.5299999999999994</v>
      </c>
      <c r="J44">
        <f>BYPL_EOD!AA44+BYPL_EOD!AB44</f>
        <v>6.67</v>
      </c>
      <c r="K44">
        <f>MES_EOD!AA44+MES_EOD!AB44</f>
        <v>0</v>
      </c>
      <c r="L44">
        <f>NDMC_EOD!AA44+NDMC_EOD!AB44</f>
        <v>1.6</v>
      </c>
      <c r="M44">
        <f>TPDDL_EOD!AA44+TPDDL_EOD!AB44</f>
        <v>14.3</v>
      </c>
      <c r="N44">
        <f t="shared" si="0"/>
        <v>32.1</v>
      </c>
      <c r="O44" s="112">
        <f t="shared" si="1"/>
        <v>0.19999999999999574</v>
      </c>
      <c r="P44">
        <v>9.5893769470404973</v>
      </c>
      <c r="Q44">
        <v>6.7115576323987529</v>
      </c>
      <c r="R44">
        <v>0</v>
      </c>
      <c r="S44">
        <v>1.6099688473520248</v>
      </c>
      <c r="T44">
        <v>14.389096573208722</v>
      </c>
      <c r="U44" s="114">
        <f t="shared" si="2"/>
        <v>32.299999999999997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84</v>
      </c>
      <c r="G45">
        <f t="shared" si="5"/>
        <v>32.299999999999997</v>
      </c>
      <c r="H45" s="112"/>
      <c r="I45">
        <f>BRPL_EOD!AA45+BRPL_EOD!AB45</f>
        <v>9.5299999999999994</v>
      </c>
      <c r="J45">
        <f>BYPL_EOD!AA45+BYPL_EOD!AB45</f>
        <v>6.67</v>
      </c>
      <c r="K45">
        <f>MES_EOD!AA45+MES_EOD!AB45</f>
        <v>0</v>
      </c>
      <c r="L45">
        <f>NDMC_EOD!AA45+NDMC_EOD!AB45</f>
        <v>1.6</v>
      </c>
      <c r="M45">
        <f>TPDDL_EOD!AA45+TPDDL_EOD!AB45</f>
        <v>14.3</v>
      </c>
      <c r="N45">
        <f t="shared" si="0"/>
        <v>32.1</v>
      </c>
      <c r="O45" s="112">
        <f t="shared" si="1"/>
        <v>0.19999999999999574</v>
      </c>
      <c r="P45">
        <v>9.5893769470404973</v>
      </c>
      <c r="Q45">
        <v>6.7115576323987529</v>
      </c>
      <c r="R45">
        <v>0</v>
      </c>
      <c r="S45">
        <v>1.6099688473520248</v>
      </c>
      <c r="T45">
        <v>14.389096573208722</v>
      </c>
      <c r="U45" s="114">
        <f t="shared" si="2"/>
        <v>32.299999999999997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84</v>
      </c>
      <c r="G46">
        <f t="shared" si="5"/>
        <v>32.299999999999997</v>
      </c>
      <c r="H46" s="112"/>
      <c r="I46">
        <f>BRPL_EOD!AA46+BRPL_EOD!AB46</f>
        <v>9.5299999999999994</v>
      </c>
      <c r="J46">
        <f>BYPL_EOD!AA46+BYPL_EOD!AB46</f>
        <v>6.67</v>
      </c>
      <c r="K46">
        <f>MES_EOD!AA46+MES_EOD!AB46</f>
        <v>0</v>
      </c>
      <c r="L46">
        <f>NDMC_EOD!AA46+NDMC_EOD!AB46</f>
        <v>1.6</v>
      </c>
      <c r="M46">
        <f>TPDDL_EOD!AA46+TPDDL_EOD!AB46</f>
        <v>14.3</v>
      </c>
      <c r="N46">
        <f t="shared" si="0"/>
        <v>32.1</v>
      </c>
      <c r="O46" s="112">
        <f t="shared" si="1"/>
        <v>0.19999999999999574</v>
      </c>
      <c r="P46">
        <v>9.5893769470404973</v>
      </c>
      <c r="Q46">
        <v>6.7115576323987529</v>
      </c>
      <c r="R46">
        <v>0</v>
      </c>
      <c r="S46">
        <v>1.6099688473520248</v>
      </c>
      <c r="T46">
        <v>14.389096573208722</v>
      </c>
      <c r="U46" s="114">
        <f t="shared" si="2"/>
        <v>32.299999999999997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12"/>
      <c r="I47">
        <f>BRPL_EOD!AA47+BRPL_EOD!AB47</f>
        <v>10.93</v>
      </c>
      <c r="J47">
        <f>BYPL_EOD!AA47+BYPL_EOD!AB47</f>
        <v>7</v>
      </c>
      <c r="K47">
        <f>MES_EOD!AA47+MES_EOD!AB47</f>
        <v>0</v>
      </c>
      <c r="L47">
        <f>NDMC_EOD!AA47+NDMC_EOD!AB47</f>
        <v>1.68</v>
      </c>
      <c r="M47">
        <f>TPDDL_EOD!AA47+TPDDL_EOD!AB47</f>
        <v>12.46</v>
      </c>
      <c r="N47">
        <f t="shared" si="0"/>
        <v>32.07</v>
      </c>
      <c r="O47" s="112">
        <f t="shared" si="1"/>
        <v>0.22999999999999687</v>
      </c>
      <c r="P47">
        <v>11.008387901465543</v>
      </c>
      <c r="Q47">
        <v>7.0502026816339249</v>
      </c>
      <c r="R47">
        <v>0</v>
      </c>
      <c r="S47">
        <v>1.692048643592142</v>
      </c>
      <c r="T47">
        <v>12.549360773308388</v>
      </c>
      <c r="U47" s="114">
        <f t="shared" si="2"/>
        <v>32.299999999999997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12"/>
      <c r="I48">
        <f>BRPL_EOD!AA48+BRPL_EOD!AB48</f>
        <v>10.97</v>
      </c>
      <c r="J48">
        <f>BYPL_EOD!AA48+BYPL_EOD!AB48</f>
        <v>7</v>
      </c>
      <c r="K48">
        <f>MES_EOD!AA48+MES_EOD!AB48</f>
        <v>0</v>
      </c>
      <c r="L48">
        <f>NDMC_EOD!AA48+NDMC_EOD!AB48</f>
        <v>1.63</v>
      </c>
      <c r="M48">
        <f>TPDDL_EOD!AA48+TPDDL_EOD!AB48</f>
        <v>12.46</v>
      </c>
      <c r="N48">
        <f t="shared" si="0"/>
        <v>32.06</v>
      </c>
      <c r="O48" s="112">
        <f t="shared" si="1"/>
        <v>0.23999999999999488</v>
      </c>
      <c r="P48">
        <v>11.052121023081721</v>
      </c>
      <c r="Q48">
        <v>7.0524017467248896</v>
      </c>
      <c r="R48">
        <v>0</v>
      </c>
      <c r="S48">
        <v>1.6422021210230813</v>
      </c>
      <c r="T48">
        <v>12.553275109170304</v>
      </c>
      <c r="U48" s="114">
        <f t="shared" si="2"/>
        <v>32.299999999999997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12"/>
      <c r="I49">
        <f>BRPL_EOD!AA49+BRPL_EOD!AB49</f>
        <v>9.5500000000000007</v>
      </c>
      <c r="J49">
        <f>BYPL_EOD!AA49+BYPL_EOD!AB49</f>
        <v>6.68</v>
      </c>
      <c r="K49">
        <f>MES_EOD!AA49+MES_EOD!AB49</f>
        <v>0</v>
      </c>
      <c r="L49">
        <f>NDMC_EOD!AA49+NDMC_EOD!AB49</f>
        <v>1.56</v>
      </c>
      <c r="M49">
        <f>TPDDL_EOD!AA49+TPDDL_EOD!AB49</f>
        <v>14.32</v>
      </c>
      <c r="N49">
        <f t="shared" si="0"/>
        <v>32.11</v>
      </c>
      <c r="O49" s="112">
        <f t="shared" si="1"/>
        <v>0.18999999999999773</v>
      </c>
      <c r="P49">
        <v>9.6065088757396442</v>
      </c>
      <c r="Q49">
        <v>6.7195266272189338</v>
      </c>
      <c r="R49">
        <v>0</v>
      </c>
      <c r="S49">
        <v>1.5692307692307692</v>
      </c>
      <c r="T49">
        <v>14.404733727810649</v>
      </c>
      <c r="U49" s="114">
        <f t="shared" si="2"/>
        <v>32.299999999999997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12"/>
      <c r="I50">
        <f>BRPL_EOD!AA50+BRPL_EOD!AB50</f>
        <v>9.5500000000000007</v>
      </c>
      <c r="J50">
        <f>BYPL_EOD!AA50+BYPL_EOD!AB50</f>
        <v>6.68</v>
      </c>
      <c r="K50">
        <f>MES_EOD!AA50+MES_EOD!AB50</f>
        <v>0</v>
      </c>
      <c r="L50">
        <f>NDMC_EOD!AA50+NDMC_EOD!AB50</f>
        <v>1.56</v>
      </c>
      <c r="M50">
        <f>TPDDL_EOD!AA50+TPDDL_EOD!AB50</f>
        <v>14.32</v>
      </c>
      <c r="N50">
        <f t="shared" si="0"/>
        <v>32.11</v>
      </c>
      <c r="O50" s="112">
        <f t="shared" si="1"/>
        <v>0.18999999999999773</v>
      </c>
      <c r="P50">
        <v>9.6065088757396442</v>
      </c>
      <c r="Q50">
        <v>6.7195266272189338</v>
      </c>
      <c r="R50">
        <v>0</v>
      </c>
      <c r="S50">
        <v>1.5692307692307692</v>
      </c>
      <c r="T50">
        <v>14.404733727810649</v>
      </c>
      <c r="U50" s="114">
        <f t="shared" si="2"/>
        <v>32.299999999999997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12"/>
      <c r="I51">
        <f>BRPL_EOD!AA51+BRPL_EOD!AB51</f>
        <v>9.56</v>
      </c>
      <c r="J51">
        <f>BYPL_EOD!AA51+BYPL_EOD!AB51</f>
        <v>6.69</v>
      </c>
      <c r="K51">
        <f>MES_EOD!AA51+MES_EOD!AB51</f>
        <v>0</v>
      </c>
      <c r="L51">
        <f>NDMC_EOD!AA51+NDMC_EOD!AB51</f>
        <v>1.51</v>
      </c>
      <c r="M51">
        <f>TPDDL_EOD!AA51+TPDDL_EOD!AB51</f>
        <v>14.34</v>
      </c>
      <c r="N51">
        <f t="shared" si="0"/>
        <v>32.1</v>
      </c>
      <c r="O51" s="112">
        <f t="shared" si="1"/>
        <v>0.19999999999999574</v>
      </c>
      <c r="P51">
        <v>9.6195638629283486</v>
      </c>
      <c r="Q51">
        <v>6.7316822429906535</v>
      </c>
      <c r="R51">
        <v>0</v>
      </c>
      <c r="S51">
        <v>1.5194080996884733</v>
      </c>
      <c r="T51">
        <v>14.429345794392521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12"/>
      <c r="I52">
        <f>BRPL_EOD!AA52+BRPL_EOD!AB52</f>
        <v>9.56</v>
      </c>
      <c r="J52">
        <f>BYPL_EOD!AA52+BYPL_EOD!AB52</f>
        <v>6.69</v>
      </c>
      <c r="K52">
        <f>MES_EOD!AA52+MES_EOD!AB52</f>
        <v>0</v>
      </c>
      <c r="L52">
        <f>NDMC_EOD!AA52+NDMC_EOD!AB52</f>
        <v>1.51</v>
      </c>
      <c r="M52">
        <f>TPDDL_EOD!AA52+TPDDL_EOD!AB52</f>
        <v>14.34</v>
      </c>
      <c r="N52">
        <f t="shared" si="0"/>
        <v>32.1</v>
      </c>
      <c r="O52" s="112">
        <f t="shared" si="1"/>
        <v>0.19999999999999574</v>
      </c>
      <c r="P52">
        <v>9.6195638629283486</v>
      </c>
      <c r="Q52">
        <v>6.7316822429906535</v>
      </c>
      <c r="R52">
        <v>0</v>
      </c>
      <c r="S52">
        <v>1.5194080996884733</v>
      </c>
      <c r="T52">
        <v>14.429345794392521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12"/>
      <c r="I53">
        <f>BRPL_EOD!AA53+BRPL_EOD!AB53</f>
        <v>11.02</v>
      </c>
      <c r="J53">
        <f>BYPL_EOD!AA53+BYPL_EOD!AB53</f>
        <v>7</v>
      </c>
      <c r="K53">
        <f>MES_EOD!AA53+MES_EOD!AB53</f>
        <v>0</v>
      </c>
      <c r="L53">
        <f>NDMC_EOD!AA53+NDMC_EOD!AB53</f>
        <v>1.58</v>
      </c>
      <c r="M53">
        <f>TPDDL_EOD!AA53+TPDDL_EOD!AB53</f>
        <v>12.46</v>
      </c>
      <c r="N53">
        <f t="shared" si="0"/>
        <v>32.06</v>
      </c>
      <c r="O53" s="112">
        <f t="shared" si="1"/>
        <v>0.23999999999999488</v>
      </c>
      <c r="P53">
        <v>11.102495321272611</v>
      </c>
      <c r="Q53">
        <v>7.0524017467248896</v>
      </c>
      <c r="R53">
        <v>0</v>
      </c>
      <c r="S53">
        <v>1.5918278228321894</v>
      </c>
      <c r="T53">
        <v>12.553275109170304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12"/>
      <c r="I54">
        <f>BRPL_EOD!AA54+BRPL_EOD!AB54</f>
        <v>11.02</v>
      </c>
      <c r="J54">
        <f>BYPL_EOD!AA54+BYPL_EOD!AB54</f>
        <v>7</v>
      </c>
      <c r="K54">
        <f>MES_EOD!AA54+MES_EOD!AB54</f>
        <v>0</v>
      </c>
      <c r="L54">
        <f>NDMC_EOD!AA54+NDMC_EOD!AB54</f>
        <v>1.58</v>
      </c>
      <c r="M54">
        <f>TPDDL_EOD!AA54+TPDDL_EOD!AB54</f>
        <v>12.46</v>
      </c>
      <c r="N54">
        <f t="shared" si="0"/>
        <v>32.06</v>
      </c>
      <c r="O54" s="112">
        <f t="shared" si="1"/>
        <v>0.23999999999999488</v>
      </c>
      <c r="P54">
        <v>11.102495321272611</v>
      </c>
      <c r="Q54">
        <v>7.0524017467248896</v>
      </c>
      <c r="R54">
        <v>0</v>
      </c>
      <c r="S54">
        <v>1.5918278228321894</v>
      </c>
      <c r="T54">
        <v>12.553275109170304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12"/>
      <c r="I55">
        <f>BRPL_EOD!AA55+BRPL_EOD!AB55</f>
        <v>11.03</v>
      </c>
      <c r="J55">
        <f>BYPL_EOD!AA55+BYPL_EOD!AB55</f>
        <v>7</v>
      </c>
      <c r="K55">
        <f>MES_EOD!AA55+MES_EOD!AB55</f>
        <v>0</v>
      </c>
      <c r="L55">
        <f>NDMC_EOD!AA55+NDMC_EOD!AB55</f>
        <v>1.58</v>
      </c>
      <c r="M55">
        <f>TPDDL_EOD!AA55+TPDDL_EOD!AB55</f>
        <v>12.46</v>
      </c>
      <c r="N55">
        <f t="shared" si="0"/>
        <v>32.07</v>
      </c>
      <c r="O55" s="112">
        <f t="shared" si="1"/>
        <v>0.22999999999999687</v>
      </c>
      <c r="P55">
        <v>11.109105082631741</v>
      </c>
      <c r="Q55">
        <v>7.0502026816339249</v>
      </c>
      <c r="R55">
        <v>0</v>
      </c>
      <c r="S55">
        <v>1.5913314624259431</v>
      </c>
      <c r="T55">
        <v>12.549360773308388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12"/>
      <c r="I56">
        <f>BRPL_EOD!AA56+BRPL_EOD!AB56</f>
        <v>11.03</v>
      </c>
      <c r="J56">
        <f>BYPL_EOD!AA56+BYPL_EOD!AB56</f>
        <v>7</v>
      </c>
      <c r="K56">
        <f>MES_EOD!AA56+MES_EOD!AB56</f>
        <v>0</v>
      </c>
      <c r="L56">
        <f>NDMC_EOD!AA56+NDMC_EOD!AB56</f>
        <v>1.58</v>
      </c>
      <c r="M56">
        <f>TPDDL_EOD!AA56+TPDDL_EOD!AB56</f>
        <v>12.46</v>
      </c>
      <c r="N56">
        <f t="shared" si="0"/>
        <v>32.07</v>
      </c>
      <c r="O56" s="112">
        <f t="shared" si="1"/>
        <v>0.22999999999999687</v>
      </c>
      <c r="P56">
        <v>11.109105082631741</v>
      </c>
      <c r="Q56">
        <v>7.0502026816339249</v>
      </c>
      <c r="R56">
        <v>0</v>
      </c>
      <c r="S56">
        <v>1.5913314624259431</v>
      </c>
      <c r="T56">
        <v>12.549360773308388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12"/>
      <c r="I57">
        <f>BRPL_EOD!AA57+BRPL_EOD!AB57</f>
        <v>11.03</v>
      </c>
      <c r="J57">
        <f>BYPL_EOD!AA57+BYPL_EOD!AB57</f>
        <v>7</v>
      </c>
      <c r="K57">
        <f>MES_EOD!AA57+MES_EOD!AB57</f>
        <v>0</v>
      </c>
      <c r="L57">
        <f>NDMC_EOD!AA57+NDMC_EOD!AB57</f>
        <v>1.58</v>
      </c>
      <c r="M57">
        <f>TPDDL_EOD!AA57+TPDDL_EOD!AB57</f>
        <v>12.46</v>
      </c>
      <c r="N57">
        <f t="shared" si="0"/>
        <v>32.07</v>
      </c>
      <c r="O57" s="112">
        <f t="shared" si="1"/>
        <v>0.22999999999999687</v>
      </c>
      <c r="P57">
        <v>11.109105082631741</v>
      </c>
      <c r="Q57">
        <v>7.0502026816339249</v>
      </c>
      <c r="R57">
        <v>0</v>
      </c>
      <c r="S57">
        <v>1.5913314624259431</v>
      </c>
      <c r="T57">
        <v>12.549360773308388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12"/>
      <c r="I58">
        <f>BRPL_EOD!AA58+BRPL_EOD!AB58</f>
        <v>11.03</v>
      </c>
      <c r="J58">
        <f>BYPL_EOD!AA58+BYPL_EOD!AB58</f>
        <v>7</v>
      </c>
      <c r="K58">
        <f>MES_EOD!AA58+MES_EOD!AB58</f>
        <v>0</v>
      </c>
      <c r="L58">
        <f>NDMC_EOD!AA58+NDMC_EOD!AB58</f>
        <v>1.58</v>
      </c>
      <c r="M58">
        <f>TPDDL_EOD!AA58+TPDDL_EOD!AB58</f>
        <v>12.46</v>
      </c>
      <c r="N58">
        <f t="shared" si="0"/>
        <v>32.07</v>
      </c>
      <c r="O58" s="112">
        <f t="shared" si="1"/>
        <v>0.22999999999999687</v>
      </c>
      <c r="P58">
        <v>11.109105082631741</v>
      </c>
      <c r="Q58">
        <v>7.0502026816339249</v>
      </c>
      <c r="R58">
        <v>0</v>
      </c>
      <c r="S58">
        <v>1.5913314624259431</v>
      </c>
      <c r="T58">
        <v>12.549360773308388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12"/>
      <c r="I59">
        <f>BRPL_EOD!AA59+BRPL_EOD!AB59</f>
        <v>11.03</v>
      </c>
      <c r="J59">
        <f>BYPL_EOD!AA59+BYPL_EOD!AB59</f>
        <v>7</v>
      </c>
      <c r="K59">
        <f>MES_EOD!AA59+MES_EOD!AB59</f>
        <v>0</v>
      </c>
      <c r="L59">
        <f>NDMC_EOD!AA59+NDMC_EOD!AB59</f>
        <v>1.58</v>
      </c>
      <c r="M59">
        <f>TPDDL_EOD!AA59+TPDDL_EOD!AB59</f>
        <v>12.46</v>
      </c>
      <c r="N59">
        <f t="shared" si="0"/>
        <v>32.07</v>
      </c>
      <c r="O59" s="112">
        <f t="shared" si="1"/>
        <v>0.22999999999999687</v>
      </c>
      <c r="P59">
        <v>11.109105082631741</v>
      </c>
      <c r="Q59">
        <v>7.0502026816339249</v>
      </c>
      <c r="R59">
        <v>0</v>
      </c>
      <c r="S59">
        <v>1.5913314624259431</v>
      </c>
      <c r="T59">
        <v>12.549360773308388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12"/>
      <c r="I60">
        <f>BRPL_EOD!AA60+BRPL_EOD!AB60</f>
        <v>11.03</v>
      </c>
      <c r="J60">
        <f>BYPL_EOD!AA60+BYPL_EOD!AB60</f>
        <v>7</v>
      </c>
      <c r="K60">
        <f>MES_EOD!AA60+MES_EOD!AB60</f>
        <v>0</v>
      </c>
      <c r="L60">
        <f>NDMC_EOD!AA60+NDMC_EOD!AB60</f>
        <v>1.58</v>
      </c>
      <c r="M60">
        <f>TPDDL_EOD!AA60+TPDDL_EOD!AB60</f>
        <v>12.46</v>
      </c>
      <c r="N60">
        <f t="shared" si="0"/>
        <v>32.07</v>
      </c>
      <c r="O60" s="112">
        <f t="shared" si="1"/>
        <v>0.22999999999999687</v>
      </c>
      <c r="P60">
        <v>11.109105082631741</v>
      </c>
      <c r="Q60">
        <v>7.0502026816339249</v>
      </c>
      <c r="R60">
        <v>0</v>
      </c>
      <c r="S60">
        <v>1.5913314624259431</v>
      </c>
      <c r="T60">
        <v>12.549360773308388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12"/>
      <c r="I61">
        <f>BRPL_EOD!AA61+BRPL_EOD!AB61</f>
        <v>11.03</v>
      </c>
      <c r="J61">
        <f>BYPL_EOD!AA61+BYPL_EOD!AB61</f>
        <v>7</v>
      </c>
      <c r="K61">
        <f>MES_EOD!AA61+MES_EOD!AB61</f>
        <v>0</v>
      </c>
      <c r="L61">
        <f>NDMC_EOD!AA61+NDMC_EOD!AB61</f>
        <v>1.58</v>
      </c>
      <c r="M61">
        <f>TPDDL_EOD!AA61+TPDDL_EOD!AB61</f>
        <v>12.46</v>
      </c>
      <c r="N61">
        <f t="shared" si="0"/>
        <v>32.07</v>
      </c>
      <c r="O61" s="112">
        <f t="shared" si="1"/>
        <v>0.22999999999999687</v>
      </c>
      <c r="P61">
        <v>11.109105082631741</v>
      </c>
      <c r="Q61">
        <v>7.0502026816339249</v>
      </c>
      <c r="R61">
        <v>0</v>
      </c>
      <c r="S61">
        <v>1.5913314624259431</v>
      </c>
      <c r="T61">
        <v>12.549360773308388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12"/>
      <c r="I62">
        <f>BRPL_EOD!AA62+BRPL_EOD!AB62</f>
        <v>11.03</v>
      </c>
      <c r="J62">
        <f>BYPL_EOD!AA62+BYPL_EOD!AB62</f>
        <v>7</v>
      </c>
      <c r="K62">
        <f>MES_EOD!AA62+MES_EOD!AB62</f>
        <v>0</v>
      </c>
      <c r="L62">
        <f>NDMC_EOD!AA62+NDMC_EOD!AB62</f>
        <v>1.58</v>
      </c>
      <c r="M62">
        <f>TPDDL_EOD!AA62+TPDDL_EOD!AB62</f>
        <v>12.46</v>
      </c>
      <c r="N62">
        <f t="shared" si="0"/>
        <v>32.07</v>
      </c>
      <c r="O62" s="112">
        <f t="shared" si="1"/>
        <v>0.22999999999999687</v>
      </c>
      <c r="P62">
        <v>11.109105082631741</v>
      </c>
      <c r="Q62">
        <v>7.0502026816339249</v>
      </c>
      <c r="R62">
        <v>0</v>
      </c>
      <c r="S62">
        <v>1.5913314624259431</v>
      </c>
      <c r="T62">
        <v>12.549360773308388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12"/>
      <c r="I63">
        <f>BRPL_EOD!AA63+BRPL_EOD!AB63</f>
        <v>11.03</v>
      </c>
      <c r="J63">
        <f>BYPL_EOD!AA63+BYPL_EOD!AB63</f>
        <v>7</v>
      </c>
      <c r="K63">
        <f>MES_EOD!AA63+MES_EOD!AB63</f>
        <v>0</v>
      </c>
      <c r="L63">
        <f>NDMC_EOD!AA63+NDMC_EOD!AB63</f>
        <v>1.58</v>
      </c>
      <c r="M63">
        <f>TPDDL_EOD!AA63+TPDDL_EOD!AB63</f>
        <v>12.46</v>
      </c>
      <c r="N63">
        <f t="shared" si="0"/>
        <v>32.07</v>
      </c>
      <c r="O63" s="112">
        <f t="shared" si="1"/>
        <v>0.22999999999999687</v>
      </c>
      <c r="P63">
        <v>11.109105082631741</v>
      </c>
      <c r="Q63">
        <v>7.0502026816339249</v>
      </c>
      <c r="R63">
        <v>0</v>
      </c>
      <c r="S63">
        <v>1.5913314624259431</v>
      </c>
      <c r="T63">
        <v>12.549360773308388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12"/>
      <c r="I64">
        <f>BRPL_EOD!AA64+BRPL_EOD!AB64</f>
        <v>11.03</v>
      </c>
      <c r="J64">
        <f>BYPL_EOD!AA64+BYPL_EOD!AB64</f>
        <v>7</v>
      </c>
      <c r="K64">
        <f>MES_EOD!AA64+MES_EOD!AB64</f>
        <v>0</v>
      </c>
      <c r="L64">
        <f>NDMC_EOD!AA64+NDMC_EOD!AB64</f>
        <v>1.58</v>
      </c>
      <c r="M64">
        <f>TPDDL_EOD!AA64+TPDDL_EOD!AB64</f>
        <v>12.46</v>
      </c>
      <c r="N64">
        <f t="shared" si="0"/>
        <v>32.07</v>
      </c>
      <c r="O64" s="112">
        <f t="shared" si="1"/>
        <v>0.22999999999999687</v>
      </c>
      <c r="P64">
        <v>11.109105082631741</v>
      </c>
      <c r="Q64">
        <v>7.0502026816339249</v>
      </c>
      <c r="R64">
        <v>0</v>
      </c>
      <c r="S64">
        <v>1.5913314624259431</v>
      </c>
      <c r="T64">
        <v>12.549360773308388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12"/>
      <c r="I65">
        <f>BRPL_EOD!AA65+BRPL_EOD!AB65</f>
        <v>11.03</v>
      </c>
      <c r="J65">
        <f>BYPL_EOD!AA65+BYPL_EOD!AB65</f>
        <v>7</v>
      </c>
      <c r="K65">
        <f>MES_EOD!AA65+MES_EOD!AB65</f>
        <v>0</v>
      </c>
      <c r="L65">
        <f>NDMC_EOD!AA65+NDMC_EOD!AB65</f>
        <v>1.58</v>
      </c>
      <c r="M65">
        <f>TPDDL_EOD!AA65+TPDDL_EOD!AB65</f>
        <v>12.46</v>
      </c>
      <c r="N65">
        <f t="shared" si="0"/>
        <v>32.07</v>
      </c>
      <c r="O65" s="112">
        <f t="shared" si="1"/>
        <v>0.22999999999999687</v>
      </c>
      <c r="P65">
        <v>11.109105082631741</v>
      </c>
      <c r="Q65">
        <v>7.0502026816339249</v>
      </c>
      <c r="R65">
        <v>0</v>
      </c>
      <c r="S65">
        <v>1.5913314624259431</v>
      </c>
      <c r="T65">
        <v>12.549360773308388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12"/>
      <c r="I66">
        <f>BRPL_EOD!AA66+BRPL_EOD!AB66</f>
        <v>11.03</v>
      </c>
      <c r="J66">
        <f>BYPL_EOD!AA66+BYPL_EOD!AB66</f>
        <v>7</v>
      </c>
      <c r="K66">
        <f>MES_EOD!AA66+MES_EOD!AB66</f>
        <v>0</v>
      </c>
      <c r="L66">
        <f>NDMC_EOD!AA66+NDMC_EOD!AB66</f>
        <v>1.58</v>
      </c>
      <c r="M66">
        <f>TPDDL_EOD!AA66+TPDDL_EOD!AB66</f>
        <v>12.46</v>
      </c>
      <c r="N66">
        <f t="shared" si="0"/>
        <v>32.07</v>
      </c>
      <c r="O66" s="112">
        <f t="shared" si="1"/>
        <v>0.22999999999999687</v>
      </c>
      <c r="P66">
        <v>11.109105082631741</v>
      </c>
      <c r="Q66">
        <v>7.0502026816339249</v>
      </c>
      <c r="R66">
        <v>0</v>
      </c>
      <c r="S66">
        <v>1.5913314624259431</v>
      </c>
      <c r="T66">
        <v>12.549360773308388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12"/>
      <c r="I67">
        <f>BRPL_EOD!AA67+BRPL_EOD!AB67</f>
        <v>12.03</v>
      </c>
      <c r="J67">
        <f>BYPL_EOD!AA67+BYPL_EOD!AB67</f>
        <v>7</v>
      </c>
      <c r="K67">
        <f>MES_EOD!AA67+MES_EOD!AB67</f>
        <v>0</v>
      </c>
      <c r="L67">
        <f>NDMC_EOD!AA67+NDMC_EOD!AB67</f>
        <v>1.58</v>
      </c>
      <c r="M67">
        <f>TPDDL_EOD!AA67+TPDDL_EOD!AB67</f>
        <v>12.46</v>
      </c>
      <c r="N67">
        <f t="shared" ref="N67:N98" si="6">SUM(I67:M67)</f>
        <v>33.07</v>
      </c>
      <c r="O67" s="112">
        <f t="shared" ref="O67:O98" si="7">G67-N67</f>
        <v>0.22999999999999687</v>
      </c>
      <c r="P67">
        <v>12.113667977018444</v>
      </c>
      <c r="Q67">
        <v>7.0486846084064103</v>
      </c>
      <c r="R67">
        <v>0</v>
      </c>
      <c r="S67">
        <v>1.5909888116117326</v>
      </c>
      <c r="T67">
        <v>12.546658602963412</v>
      </c>
      <c r="U67" s="114">
        <f t="shared" ref="U67:U98" si="8">SUM(P67:T67)</f>
        <v>33.299999999999997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12"/>
      <c r="I68">
        <f>BRPL_EOD!AA68+BRPL_EOD!AB68</f>
        <v>12.03</v>
      </c>
      <c r="J68">
        <f>BYPL_EOD!AA68+BYPL_EOD!AB68</f>
        <v>7</v>
      </c>
      <c r="K68">
        <f>MES_EOD!AA68+MES_EOD!AB68</f>
        <v>0</v>
      </c>
      <c r="L68">
        <f>NDMC_EOD!AA68+NDMC_EOD!AB68</f>
        <v>1.58</v>
      </c>
      <c r="M68">
        <f>TPDDL_EOD!AA68+TPDDL_EOD!AB68</f>
        <v>12.46</v>
      </c>
      <c r="N68">
        <f t="shared" si="6"/>
        <v>33.07</v>
      </c>
      <c r="O68" s="112">
        <f t="shared" si="7"/>
        <v>0.22999999999999687</v>
      </c>
      <c r="P68">
        <v>12.113667977018444</v>
      </c>
      <c r="Q68">
        <v>7.0486846084064103</v>
      </c>
      <c r="R68">
        <v>0</v>
      </c>
      <c r="S68">
        <v>1.5909888116117326</v>
      </c>
      <c r="T68">
        <v>12.546658602963412</v>
      </c>
      <c r="U68" s="114">
        <f t="shared" si="8"/>
        <v>33.299999999999997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12"/>
      <c r="I69">
        <f>BRPL_EOD!AA69+BRPL_EOD!AB69</f>
        <v>12.03</v>
      </c>
      <c r="J69">
        <f>BYPL_EOD!AA69+BYPL_EOD!AB69</f>
        <v>7</v>
      </c>
      <c r="K69">
        <f>MES_EOD!AA69+MES_EOD!AB69</f>
        <v>0</v>
      </c>
      <c r="L69">
        <f>NDMC_EOD!AA69+NDMC_EOD!AB69</f>
        <v>1.58</v>
      </c>
      <c r="M69">
        <f>TPDDL_EOD!AA69+TPDDL_EOD!AB69</f>
        <v>12.46</v>
      </c>
      <c r="N69">
        <f t="shared" si="6"/>
        <v>33.07</v>
      </c>
      <c r="O69" s="112">
        <f t="shared" si="7"/>
        <v>0.22999999999999687</v>
      </c>
      <c r="P69">
        <v>12.113667977018444</v>
      </c>
      <c r="Q69">
        <v>7.0486846084064103</v>
      </c>
      <c r="R69">
        <v>0</v>
      </c>
      <c r="S69">
        <v>1.5909888116117326</v>
      </c>
      <c r="T69">
        <v>12.546658602963412</v>
      </c>
      <c r="U69" s="114">
        <f t="shared" si="8"/>
        <v>33.299999999999997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12"/>
      <c r="I70">
        <f>BRPL_EOD!AA70+BRPL_EOD!AB70</f>
        <v>12.03</v>
      </c>
      <c r="J70">
        <f>BYPL_EOD!AA70+BYPL_EOD!AB70</f>
        <v>7</v>
      </c>
      <c r="K70">
        <f>MES_EOD!AA70+MES_EOD!AB70</f>
        <v>0</v>
      </c>
      <c r="L70">
        <f>NDMC_EOD!AA70+NDMC_EOD!AB70</f>
        <v>1.58</v>
      </c>
      <c r="M70">
        <f>TPDDL_EOD!AA70+TPDDL_EOD!AB70</f>
        <v>12.46</v>
      </c>
      <c r="N70">
        <f t="shared" si="6"/>
        <v>33.07</v>
      </c>
      <c r="O70" s="112">
        <f t="shared" si="7"/>
        <v>0.22999999999999687</v>
      </c>
      <c r="P70">
        <v>12.113667977018444</v>
      </c>
      <c r="Q70">
        <v>7.0486846084064103</v>
      </c>
      <c r="R70">
        <v>0</v>
      </c>
      <c r="S70">
        <v>1.5909888116117326</v>
      </c>
      <c r="T70">
        <v>12.546658602963412</v>
      </c>
      <c r="U70" s="114">
        <f t="shared" si="8"/>
        <v>33.299999999999997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12"/>
      <c r="I71">
        <f>BRPL_EOD!AA71+BRPL_EOD!AB71</f>
        <v>12.03</v>
      </c>
      <c r="J71">
        <f>BYPL_EOD!AA71+BYPL_EOD!AB71</f>
        <v>7</v>
      </c>
      <c r="K71">
        <f>MES_EOD!AA71+MES_EOD!AB71</f>
        <v>0</v>
      </c>
      <c r="L71">
        <f>NDMC_EOD!AA71+NDMC_EOD!AB71</f>
        <v>1.58</v>
      </c>
      <c r="M71">
        <f>TPDDL_EOD!AA71+TPDDL_EOD!AB71</f>
        <v>12.46</v>
      </c>
      <c r="N71">
        <f t="shared" si="6"/>
        <v>33.07</v>
      </c>
      <c r="O71" s="112">
        <f t="shared" si="7"/>
        <v>0.22999999999999687</v>
      </c>
      <c r="P71">
        <v>12.113667977018444</v>
      </c>
      <c r="Q71">
        <v>7.0486846084064103</v>
      </c>
      <c r="R71">
        <v>0</v>
      </c>
      <c r="S71">
        <v>1.5909888116117326</v>
      </c>
      <c r="T71">
        <v>12.546658602963412</v>
      </c>
      <c r="U71" s="114">
        <f t="shared" si="8"/>
        <v>33.299999999999997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12"/>
      <c r="I72">
        <f>BRPL_EOD!AA72+BRPL_EOD!AB72</f>
        <v>12.03</v>
      </c>
      <c r="J72">
        <f>BYPL_EOD!AA72+BYPL_EOD!AB72</f>
        <v>7</v>
      </c>
      <c r="K72">
        <f>MES_EOD!AA72+MES_EOD!AB72</f>
        <v>0</v>
      </c>
      <c r="L72">
        <f>NDMC_EOD!AA72+NDMC_EOD!AB72</f>
        <v>1.58</v>
      </c>
      <c r="M72">
        <f>TPDDL_EOD!AA72+TPDDL_EOD!AB72</f>
        <v>12.46</v>
      </c>
      <c r="N72">
        <f t="shared" si="6"/>
        <v>33.07</v>
      </c>
      <c r="O72" s="112">
        <f t="shared" si="7"/>
        <v>0.22999999999999687</v>
      </c>
      <c r="P72">
        <v>12.113667977018444</v>
      </c>
      <c r="Q72">
        <v>7.0486846084064103</v>
      </c>
      <c r="R72">
        <v>0</v>
      </c>
      <c r="S72">
        <v>1.5909888116117326</v>
      </c>
      <c r="T72">
        <v>12.546658602963412</v>
      </c>
      <c r="U72" s="114">
        <f t="shared" si="8"/>
        <v>33.299999999999997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12"/>
      <c r="I73">
        <f>BRPL_EOD!AA73+BRPL_EOD!AB73</f>
        <v>12.03</v>
      </c>
      <c r="J73">
        <f>BYPL_EOD!AA73+BYPL_EOD!AB73</f>
        <v>7</v>
      </c>
      <c r="K73">
        <f>MES_EOD!AA73+MES_EOD!AB73</f>
        <v>0</v>
      </c>
      <c r="L73">
        <f>NDMC_EOD!AA73+NDMC_EOD!AB73</f>
        <v>1.58</v>
      </c>
      <c r="M73">
        <f>TPDDL_EOD!AA73+TPDDL_EOD!AB73</f>
        <v>12.46</v>
      </c>
      <c r="N73">
        <f t="shared" si="6"/>
        <v>33.07</v>
      </c>
      <c r="O73" s="112">
        <f t="shared" si="7"/>
        <v>0.22999999999999687</v>
      </c>
      <c r="P73">
        <v>12.113667977018444</v>
      </c>
      <c r="Q73">
        <v>7.0486846084064103</v>
      </c>
      <c r="R73">
        <v>0</v>
      </c>
      <c r="S73">
        <v>1.5909888116117326</v>
      </c>
      <c r="T73">
        <v>12.546658602963412</v>
      </c>
      <c r="U73" s="114">
        <f t="shared" si="8"/>
        <v>33.299999999999997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12"/>
      <c r="I74">
        <f>BRPL_EOD!AA74+BRPL_EOD!AB74</f>
        <v>12.03</v>
      </c>
      <c r="J74">
        <f>BYPL_EOD!AA74+BYPL_EOD!AB74</f>
        <v>7</v>
      </c>
      <c r="K74">
        <f>MES_EOD!AA74+MES_EOD!AB74</f>
        <v>0</v>
      </c>
      <c r="L74">
        <f>NDMC_EOD!AA74+NDMC_EOD!AB74</f>
        <v>1.58</v>
      </c>
      <c r="M74">
        <f>TPDDL_EOD!AA74+TPDDL_EOD!AB74</f>
        <v>12.46</v>
      </c>
      <c r="N74">
        <f t="shared" si="6"/>
        <v>33.07</v>
      </c>
      <c r="O74" s="112">
        <f t="shared" si="7"/>
        <v>0.22999999999999687</v>
      </c>
      <c r="P74">
        <v>12.113667977018444</v>
      </c>
      <c r="Q74">
        <v>7.0486846084064103</v>
      </c>
      <c r="R74">
        <v>0</v>
      </c>
      <c r="S74">
        <v>1.5909888116117326</v>
      </c>
      <c r="T74">
        <v>12.546658602963412</v>
      </c>
      <c r="U74" s="114">
        <f t="shared" si="8"/>
        <v>33.299999999999997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12"/>
      <c r="I75">
        <f>BRPL_EOD!AA75+BRPL_EOD!AB75</f>
        <v>9.85</v>
      </c>
      <c r="J75">
        <f>BYPL_EOD!AA75+BYPL_EOD!AB75</f>
        <v>6.9</v>
      </c>
      <c r="K75">
        <f>MES_EOD!AA75+MES_EOD!AB75</f>
        <v>0</v>
      </c>
      <c r="L75">
        <f>NDMC_EOD!AA75+NDMC_EOD!AB75</f>
        <v>1.56</v>
      </c>
      <c r="M75">
        <f>TPDDL_EOD!AA75+TPDDL_EOD!AB75</f>
        <v>14.78</v>
      </c>
      <c r="N75">
        <f t="shared" si="6"/>
        <v>33.089999999999996</v>
      </c>
      <c r="O75" s="112">
        <f t="shared" si="7"/>
        <v>0.51000000000000512</v>
      </c>
      <c r="P75">
        <v>10.001813236627381</v>
      </c>
      <c r="Q75">
        <v>7.0063463281958311</v>
      </c>
      <c r="R75">
        <v>0</v>
      </c>
      <c r="S75">
        <v>1.5840435176790575</v>
      </c>
      <c r="T75">
        <v>15.007796917497735</v>
      </c>
      <c r="U75" s="114">
        <f t="shared" si="8"/>
        <v>33.600000000000009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12"/>
      <c r="I76">
        <f>BRPL_EOD!AA76+BRPL_EOD!AB76</f>
        <v>9.85</v>
      </c>
      <c r="J76">
        <f>BYPL_EOD!AA76+BYPL_EOD!AB76</f>
        <v>6.9</v>
      </c>
      <c r="K76">
        <f>MES_EOD!AA76+MES_EOD!AB76</f>
        <v>0</v>
      </c>
      <c r="L76">
        <f>NDMC_EOD!AA76+NDMC_EOD!AB76</f>
        <v>1.56</v>
      </c>
      <c r="M76">
        <f>TPDDL_EOD!AA76+TPDDL_EOD!AB76</f>
        <v>14.78</v>
      </c>
      <c r="N76">
        <f t="shared" si="6"/>
        <v>33.089999999999996</v>
      </c>
      <c r="O76" s="112">
        <f t="shared" si="7"/>
        <v>0.51000000000000512</v>
      </c>
      <c r="P76">
        <v>10.001813236627381</v>
      </c>
      <c r="Q76">
        <v>7.0063463281958311</v>
      </c>
      <c r="R76">
        <v>0</v>
      </c>
      <c r="S76">
        <v>1.5840435176790575</v>
      </c>
      <c r="T76">
        <v>15.007796917497735</v>
      </c>
      <c r="U76" s="114">
        <f t="shared" si="8"/>
        <v>33.600000000000009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12"/>
      <c r="I77">
        <f>BRPL_EOD!AA77+BRPL_EOD!AB77</f>
        <v>9.85</v>
      </c>
      <c r="J77">
        <f>BYPL_EOD!AA77+BYPL_EOD!AB77</f>
        <v>6.9</v>
      </c>
      <c r="K77">
        <f>MES_EOD!AA77+MES_EOD!AB77</f>
        <v>0</v>
      </c>
      <c r="L77">
        <f>NDMC_EOD!AA77+NDMC_EOD!AB77</f>
        <v>1.56</v>
      </c>
      <c r="M77">
        <f>TPDDL_EOD!AA77+TPDDL_EOD!AB77</f>
        <v>14.78</v>
      </c>
      <c r="N77">
        <f t="shared" si="6"/>
        <v>33.089999999999996</v>
      </c>
      <c r="O77" s="112">
        <f t="shared" si="7"/>
        <v>0.51000000000000512</v>
      </c>
      <c r="P77">
        <v>10.001813236627381</v>
      </c>
      <c r="Q77">
        <v>7.0063463281958311</v>
      </c>
      <c r="R77">
        <v>0</v>
      </c>
      <c r="S77">
        <v>1.5840435176790575</v>
      </c>
      <c r="T77">
        <v>15.007796917497735</v>
      </c>
      <c r="U77" s="114">
        <f t="shared" si="8"/>
        <v>33.600000000000009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12"/>
      <c r="I78">
        <f>BRPL_EOD!AA78+BRPL_EOD!AB78</f>
        <v>9.85</v>
      </c>
      <c r="J78">
        <f>BYPL_EOD!AA78+BYPL_EOD!AB78</f>
        <v>6.9</v>
      </c>
      <c r="K78">
        <f>MES_EOD!AA78+MES_EOD!AB78</f>
        <v>0</v>
      </c>
      <c r="L78">
        <f>NDMC_EOD!AA78+NDMC_EOD!AB78</f>
        <v>1.56</v>
      </c>
      <c r="M78">
        <f>TPDDL_EOD!AA78+TPDDL_EOD!AB78</f>
        <v>14.78</v>
      </c>
      <c r="N78">
        <f t="shared" si="6"/>
        <v>33.089999999999996</v>
      </c>
      <c r="O78" s="112">
        <f t="shared" si="7"/>
        <v>0.51000000000000512</v>
      </c>
      <c r="P78">
        <v>10.001813236627381</v>
      </c>
      <c r="Q78">
        <v>7.0063463281958311</v>
      </c>
      <c r="R78">
        <v>0</v>
      </c>
      <c r="S78">
        <v>1.5840435176790575</v>
      </c>
      <c r="T78">
        <v>15.007796917497735</v>
      </c>
      <c r="U78" s="114">
        <f t="shared" si="8"/>
        <v>33.600000000000009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12"/>
      <c r="I79">
        <f>BRPL_EOD!AA79+BRPL_EOD!AB79</f>
        <v>9.85</v>
      </c>
      <c r="J79">
        <f>BYPL_EOD!AA79+BYPL_EOD!AB79</f>
        <v>6.9</v>
      </c>
      <c r="K79">
        <f>MES_EOD!AA79+MES_EOD!AB79</f>
        <v>0</v>
      </c>
      <c r="L79">
        <f>NDMC_EOD!AA79+NDMC_EOD!AB79</f>
        <v>1.56</v>
      </c>
      <c r="M79">
        <f>TPDDL_EOD!AA79+TPDDL_EOD!AB79</f>
        <v>14.78</v>
      </c>
      <c r="N79">
        <f t="shared" si="6"/>
        <v>33.089999999999996</v>
      </c>
      <c r="O79" s="112">
        <f t="shared" si="7"/>
        <v>0.51000000000000512</v>
      </c>
      <c r="P79">
        <v>10.001813236627381</v>
      </c>
      <c r="Q79">
        <v>7.0063463281958311</v>
      </c>
      <c r="R79">
        <v>0</v>
      </c>
      <c r="S79">
        <v>1.5840435176790575</v>
      </c>
      <c r="T79">
        <v>15.007796917497735</v>
      </c>
      <c r="U79" s="114">
        <f t="shared" si="8"/>
        <v>33.600000000000009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12"/>
      <c r="I80">
        <f>BRPL_EOD!AA80+BRPL_EOD!AB80</f>
        <v>9.85</v>
      </c>
      <c r="J80">
        <f>BYPL_EOD!AA80+BYPL_EOD!AB80</f>
        <v>6.9</v>
      </c>
      <c r="K80">
        <f>MES_EOD!AA80+MES_EOD!AB80</f>
        <v>0</v>
      </c>
      <c r="L80">
        <f>NDMC_EOD!AA80+NDMC_EOD!AB80</f>
        <v>1.56</v>
      </c>
      <c r="M80">
        <f>TPDDL_EOD!AA80+TPDDL_EOD!AB80</f>
        <v>14.78</v>
      </c>
      <c r="N80">
        <f t="shared" si="6"/>
        <v>33.089999999999996</v>
      </c>
      <c r="O80" s="112">
        <f t="shared" si="7"/>
        <v>0.51000000000000512</v>
      </c>
      <c r="P80">
        <v>10.001813236627381</v>
      </c>
      <c r="Q80">
        <v>7.0063463281958311</v>
      </c>
      <c r="R80">
        <v>0</v>
      </c>
      <c r="S80">
        <v>1.5840435176790575</v>
      </c>
      <c r="T80">
        <v>15.007796917497735</v>
      </c>
      <c r="U80" s="114">
        <f t="shared" si="8"/>
        <v>33.600000000000009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12"/>
      <c r="I81">
        <f>BRPL_EOD!AA81+BRPL_EOD!AB81</f>
        <v>9.85</v>
      </c>
      <c r="J81">
        <f>BYPL_EOD!AA81+BYPL_EOD!AB81</f>
        <v>6.9</v>
      </c>
      <c r="K81">
        <f>MES_EOD!AA81+MES_EOD!AB81</f>
        <v>0</v>
      </c>
      <c r="L81">
        <f>NDMC_EOD!AA81+NDMC_EOD!AB81</f>
        <v>1.56</v>
      </c>
      <c r="M81">
        <f>TPDDL_EOD!AA81+TPDDL_EOD!AB81</f>
        <v>14.78</v>
      </c>
      <c r="N81">
        <f t="shared" si="6"/>
        <v>33.089999999999996</v>
      </c>
      <c r="O81" s="112">
        <f t="shared" si="7"/>
        <v>0.51000000000000512</v>
      </c>
      <c r="P81">
        <v>10.001813236627381</v>
      </c>
      <c r="Q81">
        <v>7.0063463281958311</v>
      </c>
      <c r="R81">
        <v>0</v>
      </c>
      <c r="S81">
        <v>1.5840435176790575</v>
      </c>
      <c r="T81">
        <v>15.007796917497735</v>
      </c>
      <c r="U81" s="114">
        <f t="shared" si="8"/>
        <v>33.600000000000009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12"/>
      <c r="I82">
        <f>BRPL_EOD!AA82+BRPL_EOD!AB82</f>
        <v>9.85</v>
      </c>
      <c r="J82">
        <f>BYPL_EOD!AA82+BYPL_EOD!AB82</f>
        <v>6.9</v>
      </c>
      <c r="K82">
        <f>MES_EOD!AA82+MES_EOD!AB82</f>
        <v>0</v>
      </c>
      <c r="L82">
        <f>NDMC_EOD!AA82+NDMC_EOD!AB82</f>
        <v>1.56</v>
      </c>
      <c r="M82">
        <f>TPDDL_EOD!AA82+TPDDL_EOD!AB82</f>
        <v>14.78</v>
      </c>
      <c r="N82">
        <f t="shared" si="6"/>
        <v>33.089999999999996</v>
      </c>
      <c r="O82" s="112">
        <f t="shared" si="7"/>
        <v>0.51000000000000512</v>
      </c>
      <c r="P82">
        <v>10.001813236627381</v>
      </c>
      <c r="Q82">
        <v>7.0063463281958311</v>
      </c>
      <c r="R82">
        <v>0</v>
      </c>
      <c r="S82">
        <v>1.5840435176790575</v>
      </c>
      <c r="T82">
        <v>15.007796917497735</v>
      </c>
      <c r="U82" s="114">
        <f t="shared" si="8"/>
        <v>33.600000000000009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12"/>
      <c r="I83">
        <f>BRPL_EOD!AA83+BRPL_EOD!AB83</f>
        <v>9.85</v>
      </c>
      <c r="J83">
        <f>BYPL_EOD!AA83+BYPL_EOD!AB83</f>
        <v>6.9</v>
      </c>
      <c r="K83">
        <f>MES_EOD!AA83+MES_EOD!AB83</f>
        <v>0</v>
      </c>
      <c r="L83">
        <f>NDMC_EOD!AA83+NDMC_EOD!AB83</f>
        <v>1.56</v>
      </c>
      <c r="M83">
        <f>TPDDL_EOD!AA83+TPDDL_EOD!AB83</f>
        <v>14.78</v>
      </c>
      <c r="N83">
        <f t="shared" si="6"/>
        <v>33.089999999999996</v>
      </c>
      <c r="O83" s="112">
        <f t="shared" si="7"/>
        <v>0.51000000000000512</v>
      </c>
      <c r="P83">
        <v>10.001813236627381</v>
      </c>
      <c r="Q83">
        <v>7.0063463281958311</v>
      </c>
      <c r="R83">
        <v>0</v>
      </c>
      <c r="S83">
        <v>1.5840435176790575</v>
      </c>
      <c r="T83">
        <v>15.007796917497735</v>
      </c>
      <c r="U83" s="114">
        <f t="shared" si="8"/>
        <v>33.600000000000009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12"/>
      <c r="I84">
        <f>BRPL_EOD!AA84+BRPL_EOD!AB84</f>
        <v>9.85</v>
      </c>
      <c r="J84">
        <f>BYPL_EOD!AA84+BYPL_EOD!AB84</f>
        <v>6.9</v>
      </c>
      <c r="K84">
        <f>MES_EOD!AA84+MES_EOD!AB84</f>
        <v>0</v>
      </c>
      <c r="L84">
        <f>NDMC_EOD!AA84+NDMC_EOD!AB84</f>
        <v>1.56</v>
      </c>
      <c r="M84">
        <f>TPDDL_EOD!AA84+TPDDL_EOD!AB84</f>
        <v>14.78</v>
      </c>
      <c r="N84">
        <f t="shared" si="6"/>
        <v>33.089999999999996</v>
      </c>
      <c r="O84" s="112">
        <f t="shared" si="7"/>
        <v>0.51000000000000512</v>
      </c>
      <c r="P84">
        <v>10.001813236627381</v>
      </c>
      <c r="Q84">
        <v>7.0063463281958311</v>
      </c>
      <c r="R84">
        <v>0</v>
      </c>
      <c r="S84">
        <v>1.5840435176790575</v>
      </c>
      <c r="T84">
        <v>15.007796917497735</v>
      </c>
      <c r="U84" s="114">
        <f t="shared" si="8"/>
        <v>33.600000000000009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12"/>
      <c r="I85">
        <f>BRPL_EOD!AA85+BRPL_EOD!AB85</f>
        <v>9.85</v>
      </c>
      <c r="J85">
        <f>BYPL_EOD!AA85+BYPL_EOD!AB85</f>
        <v>6.9</v>
      </c>
      <c r="K85">
        <f>MES_EOD!AA85+MES_EOD!AB85</f>
        <v>0</v>
      </c>
      <c r="L85">
        <f>NDMC_EOD!AA85+NDMC_EOD!AB85</f>
        <v>1.56</v>
      </c>
      <c r="M85">
        <f>TPDDL_EOD!AA85+TPDDL_EOD!AB85</f>
        <v>14.78</v>
      </c>
      <c r="N85">
        <f t="shared" si="6"/>
        <v>33.089999999999996</v>
      </c>
      <c r="O85" s="112">
        <f t="shared" si="7"/>
        <v>1.5100000000000051</v>
      </c>
      <c r="P85">
        <v>10.299486249622243</v>
      </c>
      <c r="Q85">
        <v>7.2148685403445167</v>
      </c>
      <c r="R85">
        <v>0</v>
      </c>
      <c r="S85">
        <v>1.631187669990934</v>
      </c>
      <c r="T85">
        <v>15.454457540042311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12"/>
      <c r="I86">
        <f>BRPL_EOD!AA86+BRPL_EOD!AB86</f>
        <v>10.49</v>
      </c>
      <c r="J86">
        <f>BYPL_EOD!AA86+BYPL_EOD!AB86</f>
        <v>7</v>
      </c>
      <c r="K86">
        <f>MES_EOD!AA86+MES_EOD!AB86</f>
        <v>0</v>
      </c>
      <c r="L86">
        <f>NDMC_EOD!AA86+NDMC_EOD!AB86</f>
        <v>1.58</v>
      </c>
      <c r="M86">
        <f>TPDDL_EOD!AA86+TPDDL_EOD!AB86</f>
        <v>15</v>
      </c>
      <c r="N86">
        <f t="shared" si="6"/>
        <v>34.07</v>
      </c>
      <c r="O86" s="112">
        <f t="shared" si="7"/>
        <v>0.53000000000000114</v>
      </c>
      <c r="P86">
        <v>10.653184619900205</v>
      </c>
      <c r="Q86">
        <v>7.1088934546521871</v>
      </c>
      <c r="R86">
        <v>0</v>
      </c>
      <c r="S86">
        <v>1.6045788083357795</v>
      </c>
      <c r="T86">
        <v>15.233343117111829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12"/>
      <c r="I87">
        <f>BRPL_EOD!AA87+BRPL_EOD!AB87</f>
        <v>10.49</v>
      </c>
      <c r="J87">
        <f>BYPL_EOD!AA87+BYPL_EOD!AB87</f>
        <v>7</v>
      </c>
      <c r="K87">
        <f>MES_EOD!AA87+MES_EOD!AB87</f>
        <v>0</v>
      </c>
      <c r="L87">
        <f>NDMC_EOD!AA87+NDMC_EOD!AB87</f>
        <v>1.58</v>
      </c>
      <c r="M87">
        <f>TPDDL_EOD!AA87+TPDDL_EOD!AB87</f>
        <v>15</v>
      </c>
      <c r="N87">
        <f t="shared" si="6"/>
        <v>34.07</v>
      </c>
      <c r="O87" s="112">
        <f t="shared" si="7"/>
        <v>0.53000000000000114</v>
      </c>
      <c r="P87">
        <v>10.653184619900205</v>
      </c>
      <c r="Q87">
        <v>7.1088934546521871</v>
      </c>
      <c r="R87">
        <v>0</v>
      </c>
      <c r="S87">
        <v>1.6045788083357795</v>
      </c>
      <c r="T87">
        <v>15.233343117111829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12"/>
      <c r="I88">
        <f>BRPL_EOD!AA88+BRPL_EOD!AB88</f>
        <v>10.49</v>
      </c>
      <c r="J88">
        <f>BYPL_EOD!AA88+BYPL_EOD!AB88</f>
        <v>7</v>
      </c>
      <c r="K88">
        <f>MES_EOD!AA88+MES_EOD!AB88</f>
        <v>0</v>
      </c>
      <c r="L88">
        <f>NDMC_EOD!AA88+NDMC_EOD!AB88</f>
        <v>1.58</v>
      </c>
      <c r="M88">
        <f>TPDDL_EOD!AA88+TPDDL_EOD!AB88</f>
        <v>15</v>
      </c>
      <c r="N88">
        <f t="shared" si="6"/>
        <v>34.07</v>
      </c>
      <c r="O88" s="112">
        <f t="shared" si="7"/>
        <v>0.53000000000000114</v>
      </c>
      <c r="P88">
        <v>10.653184619900205</v>
      </c>
      <c r="Q88">
        <v>7.1088934546521871</v>
      </c>
      <c r="R88">
        <v>0</v>
      </c>
      <c r="S88">
        <v>1.6045788083357795</v>
      </c>
      <c r="T88">
        <v>15.233343117111829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12"/>
      <c r="I89">
        <f>BRPL_EOD!AA89+BRPL_EOD!AB89</f>
        <v>10.49</v>
      </c>
      <c r="J89">
        <f>BYPL_EOD!AA89+BYPL_EOD!AB89</f>
        <v>7</v>
      </c>
      <c r="K89">
        <f>MES_EOD!AA89+MES_EOD!AB89</f>
        <v>0</v>
      </c>
      <c r="L89">
        <f>NDMC_EOD!AA89+NDMC_EOD!AB89</f>
        <v>1.58</v>
      </c>
      <c r="M89">
        <f>TPDDL_EOD!AA89+TPDDL_EOD!AB89</f>
        <v>15</v>
      </c>
      <c r="N89">
        <f t="shared" si="6"/>
        <v>34.07</v>
      </c>
      <c r="O89" s="112">
        <f t="shared" si="7"/>
        <v>0.53000000000000114</v>
      </c>
      <c r="P89">
        <v>10.653184619900205</v>
      </c>
      <c r="Q89">
        <v>7.1088934546521871</v>
      </c>
      <c r="R89">
        <v>0</v>
      </c>
      <c r="S89">
        <v>1.6045788083357795</v>
      </c>
      <c r="T89">
        <v>15.233343117111829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12"/>
      <c r="I90">
        <f>BRPL_EOD!AA90+BRPL_EOD!AB90</f>
        <v>10.49</v>
      </c>
      <c r="J90">
        <f>BYPL_EOD!AA90+BYPL_EOD!AB90</f>
        <v>7</v>
      </c>
      <c r="K90">
        <f>MES_EOD!AA90+MES_EOD!AB90</f>
        <v>0</v>
      </c>
      <c r="L90">
        <f>NDMC_EOD!AA90+NDMC_EOD!AB90</f>
        <v>1.58</v>
      </c>
      <c r="M90">
        <f>TPDDL_EOD!AA90+TPDDL_EOD!AB90</f>
        <v>15</v>
      </c>
      <c r="N90">
        <f t="shared" si="6"/>
        <v>34.07</v>
      </c>
      <c r="O90" s="112">
        <f t="shared" si="7"/>
        <v>0.53000000000000114</v>
      </c>
      <c r="P90">
        <v>10.653184619900205</v>
      </c>
      <c r="Q90">
        <v>7.1088934546521871</v>
      </c>
      <c r="R90">
        <v>0</v>
      </c>
      <c r="S90">
        <v>1.6045788083357795</v>
      </c>
      <c r="T90">
        <v>15.233343117111829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12"/>
      <c r="I91">
        <f>BRPL_EOD!AA91+BRPL_EOD!AB91</f>
        <v>10.49</v>
      </c>
      <c r="J91">
        <f>BYPL_EOD!AA91+BYPL_EOD!AB91</f>
        <v>7</v>
      </c>
      <c r="K91">
        <f>MES_EOD!AA91+MES_EOD!AB91</f>
        <v>0</v>
      </c>
      <c r="L91">
        <f>NDMC_EOD!AA91+NDMC_EOD!AB91</f>
        <v>1.58</v>
      </c>
      <c r="M91">
        <f>TPDDL_EOD!AA91+TPDDL_EOD!AB91</f>
        <v>15</v>
      </c>
      <c r="N91">
        <f t="shared" si="6"/>
        <v>34.07</v>
      </c>
      <c r="O91" s="112">
        <f t="shared" si="7"/>
        <v>0.53000000000000114</v>
      </c>
      <c r="P91">
        <v>10.653184619900205</v>
      </c>
      <c r="Q91">
        <v>7.1088934546521871</v>
      </c>
      <c r="R91">
        <v>0</v>
      </c>
      <c r="S91">
        <v>1.6045788083357795</v>
      </c>
      <c r="T91">
        <v>15.233343117111829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12"/>
      <c r="I92">
        <f>BRPL_EOD!AA92+BRPL_EOD!AB92</f>
        <v>10.49</v>
      </c>
      <c r="J92">
        <f>BYPL_EOD!AA92+BYPL_EOD!AB92</f>
        <v>7</v>
      </c>
      <c r="K92">
        <f>MES_EOD!AA92+MES_EOD!AB92</f>
        <v>0</v>
      </c>
      <c r="L92">
        <f>NDMC_EOD!AA92+NDMC_EOD!AB92</f>
        <v>1.58</v>
      </c>
      <c r="M92">
        <f>TPDDL_EOD!AA92+TPDDL_EOD!AB92</f>
        <v>15</v>
      </c>
      <c r="N92">
        <f t="shared" si="6"/>
        <v>34.07</v>
      </c>
      <c r="O92" s="112">
        <f t="shared" si="7"/>
        <v>0.53000000000000114</v>
      </c>
      <c r="P92">
        <v>10.653184619900205</v>
      </c>
      <c r="Q92">
        <v>7.1088934546521871</v>
      </c>
      <c r="R92">
        <v>0</v>
      </c>
      <c r="S92">
        <v>1.6045788083357795</v>
      </c>
      <c r="T92">
        <v>15.233343117111829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12"/>
      <c r="I93">
        <f>BRPL_EOD!AA93+BRPL_EOD!AB93</f>
        <v>10.49</v>
      </c>
      <c r="J93">
        <f>BYPL_EOD!AA93+BYPL_EOD!AB93</f>
        <v>7</v>
      </c>
      <c r="K93">
        <f>MES_EOD!AA93+MES_EOD!AB93</f>
        <v>0</v>
      </c>
      <c r="L93">
        <f>NDMC_EOD!AA93+NDMC_EOD!AB93</f>
        <v>1.58</v>
      </c>
      <c r="M93">
        <f>TPDDL_EOD!AA93+TPDDL_EOD!AB93</f>
        <v>15</v>
      </c>
      <c r="N93">
        <f t="shared" si="6"/>
        <v>34.07</v>
      </c>
      <c r="O93" s="112">
        <f t="shared" si="7"/>
        <v>0.53000000000000114</v>
      </c>
      <c r="P93">
        <v>10.653184619900205</v>
      </c>
      <c r="Q93">
        <v>7.1088934546521871</v>
      </c>
      <c r="R93">
        <v>0</v>
      </c>
      <c r="S93">
        <v>1.6045788083357795</v>
      </c>
      <c r="T93">
        <v>15.233343117111829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12"/>
      <c r="I94">
        <f>BRPL_EOD!AA94+BRPL_EOD!AB94</f>
        <v>10.49</v>
      </c>
      <c r="J94">
        <f>BYPL_EOD!AA94+BYPL_EOD!AB94</f>
        <v>7</v>
      </c>
      <c r="K94">
        <f>MES_EOD!AA94+MES_EOD!AB94</f>
        <v>0</v>
      </c>
      <c r="L94">
        <f>NDMC_EOD!AA94+NDMC_EOD!AB94</f>
        <v>1.58</v>
      </c>
      <c r="M94">
        <f>TPDDL_EOD!AA94+TPDDL_EOD!AB94</f>
        <v>15</v>
      </c>
      <c r="N94">
        <f t="shared" si="6"/>
        <v>34.07</v>
      </c>
      <c r="O94" s="112">
        <f t="shared" si="7"/>
        <v>0.53000000000000114</v>
      </c>
      <c r="P94">
        <v>10.653184619900205</v>
      </c>
      <c r="Q94">
        <v>7.1088934546521871</v>
      </c>
      <c r="R94">
        <v>0</v>
      </c>
      <c r="S94">
        <v>1.6045788083357795</v>
      </c>
      <c r="T94">
        <v>15.233343117111829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12"/>
      <c r="I95">
        <f>BRPL_EOD!AA95+BRPL_EOD!AB95</f>
        <v>10.49</v>
      </c>
      <c r="J95">
        <f>BYPL_EOD!AA95+BYPL_EOD!AB95</f>
        <v>7</v>
      </c>
      <c r="K95">
        <f>MES_EOD!AA95+MES_EOD!AB95</f>
        <v>0</v>
      </c>
      <c r="L95">
        <f>NDMC_EOD!AA95+NDMC_EOD!AB95</f>
        <v>1.58</v>
      </c>
      <c r="M95">
        <f>TPDDL_EOD!AA95+TPDDL_EOD!AB95</f>
        <v>15</v>
      </c>
      <c r="N95">
        <f t="shared" si="6"/>
        <v>34.07</v>
      </c>
      <c r="O95" s="112">
        <f t="shared" si="7"/>
        <v>0.53000000000000114</v>
      </c>
      <c r="P95">
        <v>10.653184619900205</v>
      </c>
      <c r="Q95">
        <v>7.1088934546521871</v>
      </c>
      <c r="R95">
        <v>0</v>
      </c>
      <c r="S95">
        <v>1.6045788083357795</v>
      </c>
      <c r="T95">
        <v>15.233343117111829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12"/>
      <c r="I96">
        <f>BRPL_EOD!AA96+BRPL_EOD!AB96</f>
        <v>10.49</v>
      </c>
      <c r="J96">
        <f>BYPL_EOD!AA96+BYPL_EOD!AB96</f>
        <v>7</v>
      </c>
      <c r="K96">
        <f>MES_EOD!AA96+MES_EOD!AB96</f>
        <v>0</v>
      </c>
      <c r="L96">
        <f>NDMC_EOD!AA96+NDMC_EOD!AB96</f>
        <v>1.58</v>
      </c>
      <c r="M96">
        <f>TPDDL_EOD!AA96+TPDDL_EOD!AB96</f>
        <v>15</v>
      </c>
      <c r="N96">
        <f t="shared" si="6"/>
        <v>34.07</v>
      </c>
      <c r="O96" s="112">
        <f t="shared" si="7"/>
        <v>0.53000000000000114</v>
      </c>
      <c r="P96">
        <v>10.653184619900205</v>
      </c>
      <c r="Q96">
        <v>7.1088934546521871</v>
      </c>
      <c r="R96">
        <v>0</v>
      </c>
      <c r="S96">
        <v>1.6045788083357795</v>
      </c>
      <c r="T96">
        <v>15.233343117111829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12"/>
      <c r="I97">
        <f>BRPL_EOD!AA97+BRPL_EOD!AB97</f>
        <v>10.49</v>
      </c>
      <c r="J97">
        <f>BYPL_EOD!AA97+BYPL_EOD!AB97</f>
        <v>7</v>
      </c>
      <c r="K97">
        <f>MES_EOD!AA97+MES_EOD!AB97</f>
        <v>0</v>
      </c>
      <c r="L97">
        <f>NDMC_EOD!AA97+NDMC_EOD!AB97</f>
        <v>1.58</v>
      </c>
      <c r="M97">
        <f>TPDDL_EOD!AA97+TPDDL_EOD!AB97</f>
        <v>15</v>
      </c>
      <c r="N97">
        <f t="shared" si="6"/>
        <v>34.07</v>
      </c>
      <c r="O97" s="112">
        <f t="shared" si="7"/>
        <v>0.53000000000000114</v>
      </c>
      <c r="P97">
        <v>10.653184619900205</v>
      </c>
      <c r="Q97">
        <v>7.1088934546521871</v>
      </c>
      <c r="R97">
        <v>0</v>
      </c>
      <c r="S97">
        <v>1.6045788083357795</v>
      </c>
      <c r="T97">
        <v>15.233343117111829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12"/>
      <c r="I98">
        <f>BRPL_EOD!AA98+BRPL_EOD!AB98</f>
        <v>10.49</v>
      </c>
      <c r="J98">
        <f>BYPL_EOD!AA98+BYPL_EOD!AB98</f>
        <v>7</v>
      </c>
      <c r="K98">
        <f>MES_EOD!AA98+MES_EOD!AB98</f>
        <v>0</v>
      </c>
      <c r="L98">
        <f>NDMC_EOD!AA98+NDMC_EOD!AB98</f>
        <v>1.58</v>
      </c>
      <c r="M98">
        <f>TPDDL_EOD!AA98+TPDDL_EOD!AB98</f>
        <v>15</v>
      </c>
      <c r="N98">
        <f t="shared" si="6"/>
        <v>34.07</v>
      </c>
      <c r="O98" s="112">
        <f t="shared" si="7"/>
        <v>0.53000000000000114</v>
      </c>
      <c r="P98">
        <v>10.653184619900205</v>
      </c>
      <c r="Q98">
        <v>7.1088934546521871</v>
      </c>
      <c r="R98">
        <v>0</v>
      </c>
      <c r="S98">
        <v>1.6045788083357795</v>
      </c>
      <c r="T98">
        <v>15.233343117111829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0.80394999999999961</v>
      </c>
      <c r="E99" s="114">
        <f t="shared" si="12"/>
        <v>0</v>
      </c>
      <c r="F99" s="114">
        <f t="shared" si="12"/>
        <v>2.016</v>
      </c>
      <c r="G99" s="114">
        <f t="shared" si="12"/>
        <v>0.80394999999999961</v>
      </c>
      <c r="H99" s="114"/>
      <c r="I99" s="114">
        <f t="shared" si="12"/>
        <v>0.27020999999999984</v>
      </c>
      <c r="J99" s="114">
        <f t="shared" si="12"/>
        <v>0.16403249999999997</v>
      </c>
      <c r="K99" s="114">
        <f t="shared" si="12"/>
        <v>0</v>
      </c>
      <c r="L99" s="114">
        <f t="shared" si="12"/>
        <v>3.8777500000000041E-2</v>
      </c>
      <c r="M99" s="114">
        <f t="shared" si="12"/>
        <v>0.32168000000000008</v>
      </c>
      <c r="N99" s="114">
        <f t="shared" si="12"/>
        <v>0.79470000000000085</v>
      </c>
      <c r="O99" s="114">
        <f t="shared" si="12"/>
        <v>9.2499999999999805E-3</v>
      </c>
      <c r="P99" s="114">
        <f t="shared" si="12"/>
        <v>0.27332894608453284</v>
      </c>
      <c r="Q99" s="114">
        <f t="shared" si="12"/>
        <v>0.16594072537792312</v>
      </c>
      <c r="R99" s="114">
        <f t="shared" si="12"/>
        <v>0</v>
      </c>
      <c r="S99" s="114">
        <f t="shared" si="12"/>
        <v>3.9229118658776332E-2</v>
      </c>
      <c r="T99" s="114">
        <f t="shared" si="12"/>
        <v>0.32545120987876752</v>
      </c>
      <c r="U99" s="114">
        <f t="shared" si="12"/>
        <v>0.80394999999999961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-3.0000000000000004</v>
      </c>
      <c r="E3">
        <f>BAWANA!AM3</f>
        <v>0</v>
      </c>
      <c r="F3">
        <f>(B3+C3)*0.8</f>
        <v>256</v>
      </c>
      <c r="G3">
        <f>(D3+E3)</f>
        <v>-3.0000000000000004</v>
      </c>
      <c r="H3" s="112"/>
      <c r="I3">
        <f>BRPL_EOD!AI3+BRPL_EOD!AJ3</f>
        <v>-1.17</v>
      </c>
      <c r="J3">
        <f>BYPL_EOD!AI3+BYPL_EOD!AJ3</f>
        <v>-0.68</v>
      </c>
      <c r="K3">
        <f>MES_EOD!AI3+MES_EOD!AJ3</f>
        <v>-7.0000000000000007E-2</v>
      </c>
      <c r="L3">
        <f>NDMC_EOD!AI3+NDMC_EOD!AJ3</f>
        <v>-0.27</v>
      </c>
      <c r="M3">
        <f>TPDDL_EOD!AI3+TPDDL_EOD!AJ3</f>
        <v>-0.82</v>
      </c>
      <c r="N3">
        <f t="shared" ref="N3:N66" si="0">SUM(I3:M3)</f>
        <v>-3.0100000000000002</v>
      </c>
      <c r="O3" s="112">
        <f t="shared" ref="O3:O66" si="1">G3-N3</f>
        <v>9.9999999999997868E-3</v>
      </c>
      <c r="P3">
        <v>-1.1661129568106312</v>
      </c>
      <c r="Q3">
        <v>-0.67774086378737552</v>
      </c>
      <c r="R3">
        <v>-6.9767441860465129E-2</v>
      </c>
      <c r="S3">
        <v>-0.26910299003322263</v>
      </c>
      <c r="T3">
        <v>-0.81727574750830567</v>
      </c>
      <c r="U3" s="114">
        <f t="shared" ref="U3:U66" si="2">SUM(P3:T3)</f>
        <v>-3</v>
      </c>
      <c r="V3" s="112">
        <f t="shared" ref="V3:V66" si="3">G3-U3</f>
        <v>0</v>
      </c>
      <c r="Y3">
        <f>BAWANA!AW3+BAWANA!AX3</f>
        <v>-0.3</v>
      </c>
      <c r="Z3">
        <f>BAWANA!BD3+BAWANA!BE3</f>
        <v>-0.3</v>
      </c>
      <c r="AA3">
        <f>BAWANA!X3+BAWANA!Y3</f>
        <v>-0.3</v>
      </c>
      <c r="AB3">
        <f>BAWANA!AE3+BAWANA!AF3</f>
        <v>-0.3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-3.0000000000000004</v>
      </c>
      <c r="E4">
        <f>BAWANA!AM4</f>
        <v>0</v>
      </c>
      <c r="F4">
        <f t="shared" ref="F4:F67" si="4">(B4+C4)*0.8</f>
        <v>256</v>
      </c>
      <c r="G4">
        <f t="shared" ref="G4:G67" si="5">(D4+E4)</f>
        <v>-3.0000000000000004</v>
      </c>
      <c r="H4" s="112"/>
      <c r="I4">
        <f>BRPL_EOD!AI4+BRPL_EOD!AJ4</f>
        <v>-1.17</v>
      </c>
      <c r="J4">
        <f>BYPL_EOD!AI4+BYPL_EOD!AJ4</f>
        <v>-0.68</v>
      </c>
      <c r="K4">
        <f>MES_EOD!AI4+MES_EOD!AJ4</f>
        <v>-7.0000000000000007E-2</v>
      </c>
      <c r="L4">
        <f>NDMC_EOD!AI4+NDMC_EOD!AJ4</f>
        <v>-0.27</v>
      </c>
      <c r="M4">
        <f>TPDDL_EOD!AI4+TPDDL_EOD!AJ4</f>
        <v>-0.82</v>
      </c>
      <c r="N4">
        <f t="shared" si="0"/>
        <v>-3.0100000000000002</v>
      </c>
      <c r="O4" s="112">
        <f t="shared" si="1"/>
        <v>9.9999999999997868E-3</v>
      </c>
      <c r="P4">
        <v>-1.1661129568106312</v>
      </c>
      <c r="Q4">
        <v>-0.67774086378737552</v>
      </c>
      <c r="R4">
        <v>-6.9767441860465129E-2</v>
      </c>
      <c r="S4">
        <v>-0.26910299003322263</v>
      </c>
      <c r="T4">
        <v>-0.81727574750830567</v>
      </c>
      <c r="U4" s="114">
        <f t="shared" si="2"/>
        <v>-3</v>
      </c>
      <c r="V4" s="112">
        <f t="shared" si="3"/>
        <v>0</v>
      </c>
      <c r="Y4">
        <f>BAWANA!AW4+BAWANA!AX4</f>
        <v>-0.3</v>
      </c>
      <c r="Z4">
        <f>BAWANA!BD4+BAWANA!BE4</f>
        <v>-0.3</v>
      </c>
      <c r="AA4">
        <f>BAWANA!X4+BAWANA!Y4</f>
        <v>-0.3</v>
      </c>
      <c r="AB4">
        <f>BAWANA!AE4+BAWANA!AF4</f>
        <v>-0.3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-3.0000000000000004</v>
      </c>
      <c r="E5">
        <f>BAWANA!AM5</f>
        <v>0</v>
      </c>
      <c r="F5">
        <f t="shared" si="4"/>
        <v>256</v>
      </c>
      <c r="G5">
        <f t="shared" si="5"/>
        <v>-3.0000000000000004</v>
      </c>
      <c r="H5" s="112"/>
      <c r="I5">
        <f>BRPL_EOD!AI5+BRPL_EOD!AJ5</f>
        <v>-1.17</v>
      </c>
      <c r="J5">
        <f>BYPL_EOD!AI5+BYPL_EOD!AJ5</f>
        <v>-0.68</v>
      </c>
      <c r="K5">
        <f>MES_EOD!AI5+MES_EOD!AJ5</f>
        <v>-7.0000000000000007E-2</v>
      </c>
      <c r="L5">
        <f>NDMC_EOD!AI5+NDMC_EOD!AJ5</f>
        <v>-0.27</v>
      </c>
      <c r="M5">
        <f>TPDDL_EOD!AI5+TPDDL_EOD!AJ5</f>
        <v>-0.82</v>
      </c>
      <c r="N5">
        <f t="shared" si="0"/>
        <v>-3.0100000000000002</v>
      </c>
      <c r="O5" s="112">
        <f t="shared" si="1"/>
        <v>9.9999999999997868E-3</v>
      </c>
      <c r="P5">
        <v>-1.1661129568106312</v>
      </c>
      <c r="Q5">
        <v>-0.67774086378737552</v>
      </c>
      <c r="R5">
        <v>-6.9767441860465129E-2</v>
      </c>
      <c r="S5">
        <v>-0.26910299003322263</v>
      </c>
      <c r="T5">
        <v>-0.81727574750830567</v>
      </c>
      <c r="U5" s="114">
        <f t="shared" si="2"/>
        <v>-3</v>
      </c>
      <c r="V5" s="112">
        <f t="shared" si="3"/>
        <v>0</v>
      </c>
      <c r="Y5">
        <f>BAWANA!AW5+BAWANA!AX5</f>
        <v>-0.3</v>
      </c>
      <c r="Z5">
        <f>BAWANA!BD5+BAWANA!BE5</f>
        <v>-0.3</v>
      </c>
      <c r="AA5">
        <f>BAWANA!X5+BAWANA!Y5</f>
        <v>-0.3</v>
      </c>
      <c r="AB5">
        <f>BAWANA!AE5+BAWANA!AF5</f>
        <v>-0.3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-3.0000000000000004</v>
      </c>
      <c r="E6">
        <f>BAWANA!AM6</f>
        <v>0</v>
      </c>
      <c r="F6">
        <f t="shared" si="4"/>
        <v>256</v>
      </c>
      <c r="G6">
        <f t="shared" si="5"/>
        <v>-3.0000000000000004</v>
      </c>
      <c r="H6" s="112"/>
      <c r="I6">
        <f>BRPL_EOD!AI6+BRPL_EOD!AJ6</f>
        <v>-1.17</v>
      </c>
      <c r="J6">
        <f>BYPL_EOD!AI6+BYPL_EOD!AJ6</f>
        <v>-0.68</v>
      </c>
      <c r="K6">
        <f>MES_EOD!AI6+MES_EOD!AJ6</f>
        <v>-7.0000000000000007E-2</v>
      </c>
      <c r="L6">
        <f>NDMC_EOD!AI6+NDMC_EOD!AJ6</f>
        <v>-0.27</v>
      </c>
      <c r="M6">
        <f>TPDDL_EOD!AI6+TPDDL_EOD!AJ6</f>
        <v>-0.82</v>
      </c>
      <c r="N6">
        <f t="shared" si="0"/>
        <v>-3.0100000000000002</v>
      </c>
      <c r="O6" s="112">
        <f t="shared" si="1"/>
        <v>9.9999999999997868E-3</v>
      </c>
      <c r="P6">
        <v>-1.1661129568106312</v>
      </c>
      <c r="Q6">
        <v>-0.67774086378737552</v>
      </c>
      <c r="R6">
        <v>-6.9767441860465129E-2</v>
      </c>
      <c r="S6">
        <v>-0.26910299003322263</v>
      </c>
      <c r="T6">
        <v>-0.81727574750830567</v>
      </c>
      <c r="U6" s="114">
        <f t="shared" si="2"/>
        <v>-3</v>
      </c>
      <c r="V6" s="112">
        <f t="shared" si="3"/>
        <v>0</v>
      </c>
      <c r="Y6">
        <f>BAWANA!AW6+BAWANA!AX6</f>
        <v>-0.3</v>
      </c>
      <c r="Z6">
        <f>BAWANA!BD6+BAWANA!BE6</f>
        <v>-0.3</v>
      </c>
      <c r="AA6">
        <f>BAWANA!X6+BAWANA!Y6</f>
        <v>-0.3</v>
      </c>
      <c r="AB6">
        <f>BAWANA!AE6+BAWANA!AF6</f>
        <v>-0.3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-3.0000000000000004</v>
      </c>
      <c r="E7">
        <f>BAWANA!AM7</f>
        <v>0</v>
      </c>
      <c r="F7">
        <f t="shared" si="4"/>
        <v>256</v>
      </c>
      <c r="G7">
        <f t="shared" si="5"/>
        <v>-3.0000000000000004</v>
      </c>
      <c r="H7" s="112"/>
      <c r="I7">
        <f>BRPL_EOD!AI7+BRPL_EOD!AJ7</f>
        <v>-1.17</v>
      </c>
      <c r="J7">
        <f>BYPL_EOD!AI7+BYPL_EOD!AJ7</f>
        <v>-0.68</v>
      </c>
      <c r="K7">
        <f>MES_EOD!AI7+MES_EOD!AJ7</f>
        <v>-7.0000000000000007E-2</v>
      </c>
      <c r="L7">
        <f>NDMC_EOD!AI7+NDMC_EOD!AJ7</f>
        <v>-0.27</v>
      </c>
      <c r="M7">
        <f>TPDDL_EOD!AI7+TPDDL_EOD!AJ7</f>
        <v>-0.82</v>
      </c>
      <c r="N7">
        <f t="shared" si="0"/>
        <v>-3.0100000000000002</v>
      </c>
      <c r="O7" s="112">
        <f t="shared" si="1"/>
        <v>9.9999999999997868E-3</v>
      </c>
      <c r="P7">
        <v>-1.1661129568106312</v>
      </c>
      <c r="Q7">
        <v>-0.67774086378737552</v>
      </c>
      <c r="R7">
        <v>-6.9767441860465129E-2</v>
      </c>
      <c r="S7">
        <v>-0.26910299003322263</v>
      </c>
      <c r="T7">
        <v>-0.81727574750830567</v>
      </c>
      <c r="U7" s="114">
        <f t="shared" si="2"/>
        <v>-3</v>
      </c>
      <c r="V7" s="112">
        <f t="shared" si="3"/>
        <v>0</v>
      </c>
      <c r="Y7">
        <f>BAWANA!AW7+BAWANA!AX7</f>
        <v>-0.3</v>
      </c>
      <c r="Z7">
        <f>BAWANA!BD7+BAWANA!BE7</f>
        <v>-0.3</v>
      </c>
      <c r="AA7">
        <f>BAWANA!X7+BAWANA!Y7</f>
        <v>-0.3</v>
      </c>
      <c r="AB7">
        <f>BAWANA!AE7+BAWANA!AF7</f>
        <v>-0.3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-3.0000000000000004</v>
      </c>
      <c r="E8">
        <f>BAWANA!AM8</f>
        <v>0</v>
      </c>
      <c r="F8">
        <f t="shared" si="4"/>
        <v>256</v>
      </c>
      <c r="G8">
        <f t="shared" si="5"/>
        <v>-3.0000000000000004</v>
      </c>
      <c r="H8" s="112"/>
      <c r="I8">
        <f>BRPL_EOD!AI8+BRPL_EOD!AJ8</f>
        <v>-1.17</v>
      </c>
      <c r="J8">
        <f>BYPL_EOD!AI8+BYPL_EOD!AJ8</f>
        <v>-0.68</v>
      </c>
      <c r="K8">
        <f>MES_EOD!AI8+MES_EOD!AJ8</f>
        <v>-7.0000000000000007E-2</v>
      </c>
      <c r="L8">
        <f>NDMC_EOD!AI8+NDMC_EOD!AJ8</f>
        <v>-0.27</v>
      </c>
      <c r="M8">
        <f>TPDDL_EOD!AI8+TPDDL_EOD!AJ8</f>
        <v>-0.82</v>
      </c>
      <c r="N8">
        <f t="shared" si="0"/>
        <v>-3.0100000000000002</v>
      </c>
      <c r="O8" s="112">
        <f t="shared" si="1"/>
        <v>9.9999999999997868E-3</v>
      </c>
      <c r="P8">
        <v>-1.1661129568106312</v>
      </c>
      <c r="Q8">
        <v>-0.67774086378737552</v>
      </c>
      <c r="R8">
        <v>-6.9767441860465129E-2</v>
      </c>
      <c r="S8">
        <v>-0.26910299003322263</v>
      </c>
      <c r="T8">
        <v>-0.81727574750830567</v>
      </c>
      <c r="U8" s="114">
        <f t="shared" si="2"/>
        <v>-3</v>
      </c>
      <c r="V8" s="112">
        <f t="shared" si="3"/>
        <v>0</v>
      </c>
      <c r="Y8">
        <f>BAWANA!AW8+BAWANA!AX8</f>
        <v>-0.3</v>
      </c>
      <c r="Z8">
        <f>BAWANA!BD8+BAWANA!BE8</f>
        <v>-0.3</v>
      </c>
      <c r="AA8">
        <f>BAWANA!X8+BAWANA!Y8</f>
        <v>-0.3</v>
      </c>
      <c r="AB8">
        <f>BAWANA!AE8+BAWANA!AF8</f>
        <v>-0.3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-3.0000000000000004</v>
      </c>
      <c r="E9">
        <f>BAWANA!AM9</f>
        <v>0</v>
      </c>
      <c r="F9">
        <f t="shared" si="4"/>
        <v>256</v>
      </c>
      <c r="G9">
        <f t="shared" si="5"/>
        <v>-3.0000000000000004</v>
      </c>
      <c r="H9" s="112"/>
      <c r="I9">
        <f>BRPL_EOD!AI9+BRPL_EOD!AJ9</f>
        <v>-1.17</v>
      </c>
      <c r="J9">
        <f>BYPL_EOD!AI9+BYPL_EOD!AJ9</f>
        <v>-0.68</v>
      </c>
      <c r="K9">
        <f>MES_EOD!AI9+MES_EOD!AJ9</f>
        <v>-7.0000000000000007E-2</v>
      </c>
      <c r="L9">
        <f>NDMC_EOD!AI9+NDMC_EOD!AJ9</f>
        <v>-0.27</v>
      </c>
      <c r="M9">
        <f>TPDDL_EOD!AI9+TPDDL_EOD!AJ9</f>
        <v>-0.82</v>
      </c>
      <c r="N9">
        <f t="shared" si="0"/>
        <v>-3.0100000000000002</v>
      </c>
      <c r="O9" s="112">
        <f t="shared" si="1"/>
        <v>9.9999999999997868E-3</v>
      </c>
      <c r="P9">
        <v>-1.1661129568106312</v>
      </c>
      <c r="Q9">
        <v>-0.67774086378737552</v>
      </c>
      <c r="R9">
        <v>-6.9767441860465129E-2</v>
      </c>
      <c r="S9">
        <v>-0.26910299003322263</v>
      </c>
      <c r="T9">
        <v>-0.81727574750830567</v>
      </c>
      <c r="U9" s="114">
        <f t="shared" si="2"/>
        <v>-3</v>
      </c>
      <c r="V9" s="112">
        <f t="shared" si="3"/>
        <v>0</v>
      </c>
      <c r="Y9">
        <f>BAWANA!AW9+BAWANA!AX9</f>
        <v>-0.3</v>
      </c>
      <c r="Z9">
        <f>BAWANA!BD9+BAWANA!BE9</f>
        <v>-0.3</v>
      </c>
      <c r="AA9">
        <f>BAWANA!X9+BAWANA!Y9</f>
        <v>-0.3</v>
      </c>
      <c r="AB9">
        <f>BAWANA!AE9+BAWANA!AF9</f>
        <v>-0.3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-3.0000000000000004</v>
      </c>
      <c r="E10">
        <f>BAWANA!AM10</f>
        <v>0</v>
      </c>
      <c r="F10">
        <f t="shared" si="4"/>
        <v>256</v>
      </c>
      <c r="G10">
        <f t="shared" si="5"/>
        <v>-3.0000000000000004</v>
      </c>
      <c r="H10" s="112"/>
      <c r="I10">
        <f>BRPL_EOD!AI10+BRPL_EOD!AJ10</f>
        <v>-1.17</v>
      </c>
      <c r="J10">
        <f>BYPL_EOD!AI10+BYPL_EOD!AJ10</f>
        <v>-0.68</v>
      </c>
      <c r="K10">
        <f>MES_EOD!AI10+MES_EOD!AJ10</f>
        <v>-7.0000000000000007E-2</v>
      </c>
      <c r="L10">
        <f>NDMC_EOD!AI10+NDMC_EOD!AJ10</f>
        <v>-0.27</v>
      </c>
      <c r="M10">
        <f>TPDDL_EOD!AI10+TPDDL_EOD!AJ10</f>
        <v>-0.82</v>
      </c>
      <c r="N10">
        <f t="shared" si="0"/>
        <v>-3.0100000000000002</v>
      </c>
      <c r="O10" s="112">
        <f t="shared" si="1"/>
        <v>9.9999999999997868E-3</v>
      </c>
      <c r="P10">
        <v>-1.1661129568106312</v>
      </c>
      <c r="Q10">
        <v>-0.67774086378737552</v>
      </c>
      <c r="R10">
        <v>-6.9767441860465129E-2</v>
      </c>
      <c r="S10">
        <v>-0.26910299003322263</v>
      </c>
      <c r="T10">
        <v>-0.81727574750830567</v>
      </c>
      <c r="U10" s="114">
        <f t="shared" si="2"/>
        <v>-3</v>
      </c>
      <c r="V10" s="112">
        <f t="shared" si="3"/>
        <v>0</v>
      </c>
      <c r="Y10">
        <f>BAWANA!AW10+BAWANA!AX10</f>
        <v>-0.3</v>
      </c>
      <c r="Z10">
        <f>BAWANA!BD10+BAWANA!BE10</f>
        <v>-0.3</v>
      </c>
      <c r="AA10">
        <f>BAWANA!X10+BAWANA!Y10</f>
        <v>-0.3</v>
      </c>
      <c r="AB10">
        <f>BAWANA!AE10+BAWANA!AF10</f>
        <v>-0.3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-3.0000000000000004</v>
      </c>
      <c r="E11">
        <f>BAWANA!AM11</f>
        <v>0</v>
      </c>
      <c r="F11">
        <f t="shared" si="4"/>
        <v>256</v>
      </c>
      <c r="G11">
        <f t="shared" si="5"/>
        <v>-3.0000000000000004</v>
      </c>
      <c r="H11" s="112"/>
      <c r="I11">
        <f>BRPL_EOD!AI11+BRPL_EOD!AJ11</f>
        <v>-1.17</v>
      </c>
      <c r="J11">
        <f>BYPL_EOD!AI11+BYPL_EOD!AJ11</f>
        <v>-0.68</v>
      </c>
      <c r="K11">
        <f>MES_EOD!AI11+MES_EOD!AJ11</f>
        <v>-7.0000000000000007E-2</v>
      </c>
      <c r="L11">
        <f>NDMC_EOD!AI11+NDMC_EOD!AJ11</f>
        <v>-0.27</v>
      </c>
      <c r="M11">
        <f>TPDDL_EOD!AI11+TPDDL_EOD!AJ11</f>
        <v>-0.82</v>
      </c>
      <c r="N11">
        <f t="shared" si="0"/>
        <v>-3.0100000000000002</v>
      </c>
      <c r="O11" s="112">
        <f t="shared" si="1"/>
        <v>9.9999999999997868E-3</v>
      </c>
      <c r="P11">
        <v>-1.1661129568106312</v>
      </c>
      <c r="Q11">
        <v>-0.67774086378737552</v>
      </c>
      <c r="R11">
        <v>-6.9767441860465129E-2</v>
      </c>
      <c r="S11">
        <v>-0.26910299003322263</v>
      </c>
      <c r="T11">
        <v>-0.81727574750830567</v>
      </c>
      <c r="U11" s="114">
        <f t="shared" si="2"/>
        <v>-3</v>
      </c>
      <c r="V11" s="112">
        <f t="shared" si="3"/>
        <v>0</v>
      </c>
      <c r="Y11">
        <f>BAWANA!AW11+BAWANA!AX11</f>
        <v>-0.3</v>
      </c>
      <c r="Z11">
        <f>BAWANA!BD11+BAWANA!BE11</f>
        <v>-0.3</v>
      </c>
      <c r="AA11">
        <f>BAWANA!X11+BAWANA!Y11</f>
        <v>-0.3</v>
      </c>
      <c r="AB11">
        <f>BAWANA!AE11+BAWANA!AF11</f>
        <v>-0.3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-3.0000000000000004</v>
      </c>
      <c r="E12">
        <f>BAWANA!AM12</f>
        <v>0</v>
      </c>
      <c r="F12">
        <f t="shared" si="4"/>
        <v>256</v>
      </c>
      <c r="G12">
        <f t="shared" si="5"/>
        <v>-3.0000000000000004</v>
      </c>
      <c r="H12" s="112"/>
      <c r="I12">
        <f>BRPL_EOD!AI12+BRPL_EOD!AJ12</f>
        <v>-1.17</v>
      </c>
      <c r="J12">
        <f>BYPL_EOD!AI12+BYPL_EOD!AJ12</f>
        <v>-0.68</v>
      </c>
      <c r="K12">
        <f>MES_EOD!AI12+MES_EOD!AJ12</f>
        <v>-7.0000000000000007E-2</v>
      </c>
      <c r="L12">
        <f>NDMC_EOD!AI12+NDMC_EOD!AJ12</f>
        <v>-0.27</v>
      </c>
      <c r="M12">
        <f>TPDDL_EOD!AI12+TPDDL_EOD!AJ12</f>
        <v>-0.82</v>
      </c>
      <c r="N12">
        <f t="shared" si="0"/>
        <v>-3.0100000000000002</v>
      </c>
      <c r="O12" s="112">
        <f t="shared" si="1"/>
        <v>9.9999999999997868E-3</v>
      </c>
      <c r="P12">
        <v>-1.1661129568106312</v>
      </c>
      <c r="Q12">
        <v>-0.67774086378737552</v>
      </c>
      <c r="R12">
        <v>-6.9767441860465129E-2</v>
      </c>
      <c r="S12">
        <v>-0.26910299003322263</v>
      </c>
      <c r="T12">
        <v>-0.81727574750830567</v>
      </c>
      <c r="U12" s="114">
        <f t="shared" si="2"/>
        <v>-3</v>
      </c>
      <c r="V12" s="112">
        <f t="shared" si="3"/>
        <v>0</v>
      </c>
      <c r="Y12">
        <f>BAWANA!AW12+BAWANA!AX12</f>
        <v>-0.3</v>
      </c>
      <c r="Z12">
        <f>BAWANA!BD12+BAWANA!BE12</f>
        <v>-0.3</v>
      </c>
      <c r="AA12">
        <f>BAWANA!X12+BAWANA!Y12</f>
        <v>-0.3</v>
      </c>
      <c r="AB12">
        <f>BAWANA!AE12+BAWANA!AF12</f>
        <v>-0.3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-3.0000000000000004</v>
      </c>
      <c r="E13">
        <f>BAWANA!AM13</f>
        <v>0</v>
      </c>
      <c r="F13">
        <f t="shared" si="4"/>
        <v>256</v>
      </c>
      <c r="G13">
        <f t="shared" si="5"/>
        <v>-3.0000000000000004</v>
      </c>
      <c r="H13" s="112"/>
      <c r="I13">
        <f>BRPL_EOD!AI13+BRPL_EOD!AJ13</f>
        <v>-1.17</v>
      </c>
      <c r="J13">
        <f>BYPL_EOD!AI13+BYPL_EOD!AJ13</f>
        <v>-0.68</v>
      </c>
      <c r="K13">
        <f>MES_EOD!AI13+MES_EOD!AJ13</f>
        <v>-7.0000000000000007E-2</v>
      </c>
      <c r="L13">
        <f>NDMC_EOD!AI13+NDMC_EOD!AJ13</f>
        <v>-0.27</v>
      </c>
      <c r="M13">
        <f>TPDDL_EOD!AI13+TPDDL_EOD!AJ13</f>
        <v>-0.82</v>
      </c>
      <c r="N13">
        <f t="shared" si="0"/>
        <v>-3.0100000000000002</v>
      </c>
      <c r="O13" s="112">
        <f t="shared" si="1"/>
        <v>9.9999999999997868E-3</v>
      </c>
      <c r="P13">
        <v>-1.1661129568106312</v>
      </c>
      <c r="Q13">
        <v>-0.67774086378737552</v>
      </c>
      <c r="R13">
        <v>-6.9767441860465129E-2</v>
      </c>
      <c r="S13">
        <v>-0.26910299003322263</v>
      </c>
      <c r="T13">
        <v>-0.81727574750830567</v>
      </c>
      <c r="U13" s="114">
        <f t="shared" si="2"/>
        <v>-3</v>
      </c>
      <c r="V13" s="112">
        <f t="shared" si="3"/>
        <v>0</v>
      </c>
      <c r="Y13">
        <f>BAWANA!AW13+BAWANA!AX13</f>
        <v>-0.3</v>
      </c>
      <c r="Z13">
        <f>BAWANA!BD13+BAWANA!BE13</f>
        <v>-0.3</v>
      </c>
      <c r="AA13">
        <f>BAWANA!X13+BAWANA!Y13</f>
        <v>-0.3</v>
      </c>
      <c r="AB13">
        <f>BAWANA!AE13+BAWANA!AF13</f>
        <v>-0.3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-3.0000000000000004</v>
      </c>
      <c r="E14">
        <f>BAWANA!AM14</f>
        <v>0</v>
      </c>
      <c r="F14">
        <f t="shared" si="4"/>
        <v>256</v>
      </c>
      <c r="G14">
        <f t="shared" si="5"/>
        <v>-3.0000000000000004</v>
      </c>
      <c r="H14" s="112"/>
      <c r="I14">
        <f>BRPL_EOD!AI14+BRPL_EOD!AJ14</f>
        <v>-1.17</v>
      </c>
      <c r="J14">
        <f>BYPL_EOD!AI14+BYPL_EOD!AJ14</f>
        <v>-0.68</v>
      </c>
      <c r="K14">
        <f>MES_EOD!AI14+MES_EOD!AJ14</f>
        <v>-7.0000000000000007E-2</v>
      </c>
      <c r="L14">
        <f>NDMC_EOD!AI14+NDMC_EOD!AJ14</f>
        <v>-0.27</v>
      </c>
      <c r="M14">
        <f>TPDDL_EOD!AI14+TPDDL_EOD!AJ14</f>
        <v>-0.82</v>
      </c>
      <c r="N14">
        <f t="shared" si="0"/>
        <v>-3.0100000000000002</v>
      </c>
      <c r="O14" s="112">
        <f t="shared" si="1"/>
        <v>9.9999999999997868E-3</v>
      </c>
      <c r="P14">
        <v>-1.1661129568106312</v>
      </c>
      <c r="Q14">
        <v>-0.67774086378737552</v>
      </c>
      <c r="R14">
        <v>-6.9767441860465129E-2</v>
      </c>
      <c r="S14">
        <v>-0.26910299003322263</v>
      </c>
      <c r="T14">
        <v>-0.81727574750830567</v>
      </c>
      <c r="U14" s="114">
        <f t="shared" si="2"/>
        <v>-3</v>
      </c>
      <c r="V14" s="112">
        <f t="shared" si="3"/>
        <v>0</v>
      </c>
      <c r="Y14">
        <f>BAWANA!AW14+BAWANA!AX14</f>
        <v>-0.3</v>
      </c>
      <c r="Z14">
        <f>BAWANA!BD14+BAWANA!BE14</f>
        <v>-0.3</v>
      </c>
      <c r="AA14">
        <f>BAWANA!X14+BAWANA!Y14</f>
        <v>-0.3</v>
      </c>
      <c r="AB14">
        <f>BAWANA!AE14+BAWANA!AF14</f>
        <v>-0.3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-3.0000000000000004</v>
      </c>
      <c r="E15">
        <f>BAWANA!AM15</f>
        <v>0</v>
      </c>
      <c r="F15">
        <f t="shared" si="4"/>
        <v>256</v>
      </c>
      <c r="G15">
        <f t="shared" si="5"/>
        <v>-3.0000000000000004</v>
      </c>
      <c r="H15" s="112"/>
      <c r="I15">
        <f>BRPL_EOD!AI15+BRPL_EOD!AJ15</f>
        <v>-1.17</v>
      </c>
      <c r="J15">
        <f>BYPL_EOD!AI15+BYPL_EOD!AJ15</f>
        <v>-0.68</v>
      </c>
      <c r="K15">
        <f>MES_EOD!AI15+MES_EOD!AJ15</f>
        <v>-7.0000000000000007E-2</v>
      </c>
      <c r="L15">
        <f>NDMC_EOD!AI15+NDMC_EOD!AJ15</f>
        <v>-0.27</v>
      </c>
      <c r="M15">
        <f>TPDDL_EOD!AI15+TPDDL_EOD!AJ15</f>
        <v>-0.82</v>
      </c>
      <c r="N15">
        <f t="shared" si="0"/>
        <v>-3.0100000000000002</v>
      </c>
      <c r="O15" s="112">
        <f t="shared" si="1"/>
        <v>9.9999999999997868E-3</v>
      </c>
      <c r="P15">
        <v>-1.1661129568106312</v>
      </c>
      <c r="Q15">
        <v>-0.67774086378737552</v>
      </c>
      <c r="R15">
        <v>-6.9767441860465129E-2</v>
      </c>
      <c r="S15">
        <v>-0.26910299003322263</v>
      </c>
      <c r="T15">
        <v>-0.81727574750830567</v>
      </c>
      <c r="U15" s="114">
        <f t="shared" si="2"/>
        <v>-3</v>
      </c>
      <c r="V15" s="112">
        <f t="shared" si="3"/>
        <v>0</v>
      </c>
      <c r="Y15">
        <f>BAWANA!AW15+BAWANA!AX15</f>
        <v>-0.3</v>
      </c>
      <c r="Z15">
        <f>BAWANA!BD15+BAWANA!BE15</f>
        <v>-0.3</v>
      </c>
      <c r="AA15">
        <f>BAWANA!X15+BAWANA!Y15</f>
        <v>-0.3</v>
      </c>
      <c r="AB15">
        <f>BAWANA!AE15+BAWANA!AF15</f>
        <v>-0.3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-3.0000000000000004</v>
      </c>
      <c r="E16">
        <f>BAWANA!AM16</f>
        <v>0</v>
      </c>
      <c r="F16">
        <f t="shared" si="4"/>
        <v>256</v>
      </c>
      <c r="G16">
        <f t="shared" si="5"/>
        <v>-3.0000000000000004</v>
      </c>
      <c r="H16" s="112"/>
      <c r="I16">
        <f>BRPL_EOD!AI16+BRPL_EOD!AJ16</f>
        <v>-1.17</v>
      </c>
      <c r="J16">
        <f>BYPL_EOD!AI16+BYPL_EOD!AJ16</f>
        <v>-0.68</v>
      </c>
      <c r="K16">
        <f>MES_EOD!AI16+MES_EOD!AJ16</f>
        <v>-7.0000000000000007E-2</v>
      </c>
      <c r="L16">
        <f>NDMC_EOD!AI16+NDMC_EOD!AJ16</f>
        <v>-0.27</v>
      </c>
      <c r="M16">
        <f>TPDDL_EOD!AI16+TPDDL_EOD!AJ16</f>
        <v>-0.82</v>
      </c>
      <c r="N16">
        <f t="shared" si="0"/>
        <v>-3.0100000000000002</v>
      </c>
      <c r="O16" s="112">
        <f t="shared" si="1"/>
        <v>9.9999999999997868E-3</v>
      </c>
      <c r="P16">
        <v>-1.1661129568106312</v>
      </c>
      <c r="Q16">
        <v>-0.67774086378737552</v>
      </c>
      <c r="R16">
        <v>-6.9767441860465129E-2</v>
      </c>
      <c r="S16">
        <v>-0.26910299003322263</v>
      </c>
      <c r="T16">
        <v>-0.81727574750830567</v>
      </c>
      <c r="U16" s="114">
        <f t="shared" si="2"/>
        <v>-3</v>
      </c>
      <c r="V16" s="112">
        <f t="shared" si="3"/>
        <v>0</v>
      </c>
      <c r="Y16">
        <f>BAWANA!AW16+BAWANA!AX16</f>
        <v>-0.3</v>
      </c>
      <c r="Z16">
        <f>BAWANA!BD16+BAWANA!BE16</f>
        <v>-0.3</v>
      </c>
      <c r="AA16">
        <f>BAWANA!X16+BAWANA!Y16</f>
        <v>-0.3</v>
      </c>
      <c r="AB16">
        <f>BAWANA!AE16+BAWANA!AF16</f>
        <v>-0.3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-3.0000000000000004</v>
      </c>
      <c r="E17">
        <f>BAWANA!AM17</f>
        <v>0</v>
      </c>
      <c r="F17">
        <f t="shared" si="4"/>
        <v>256</v>
      </c>
      <c r="G17">
        <f t="shared" si="5"/>
        <v>-3.0000000000000004</v>
      </c>
      <c r="H17" s="112"/>
      <c r="I17">
        <f>BRPL_EOD!AI17+BRPL_EOD!AJ17</f>
        <v>-1.17</v>
      </c>
      <c r="J17">
        <f>BYPL_EOD!AI17+BYPL_EOD!AJ17</f>
        <v>-0.68</v>
      </c>
      <c r="K17">
        <f>MES_EOD!AI17+MES_EOD!AJ17</f>
        <v>-7.0000000000000007E-2</v>
      </c>
      <c r="L17">
        <f>NDMC_EOD!AI17+NDMC_EOD!AJ17</f>
        <v>-0.27</v>
      </c>
      <c r="M17">
        <f>TPDDL_EOD!AI17+TPDDL_EOD!AJ17</f>
        <v>-0.82</v>
      </c>
      <c r="N17">
        <f t="shared" si="0"/>
        <v>-3.0100000000000002</v>
      </c>
      <c r="O17" s="112">
        <f t="shared" si="1"/>
        <v>9.9999999999997868E-3</v>
      </c>
      <c r="P17">
        <v>-1.1661129568106312</v>
      </c>
      <c r="Q17">
        <v>-0.67774086378737552</v>
      </c>
      <c r="R17">
        <v>-6.9767441860465129E-2</v>
      </c>
      <c r="S17">
        <v>-0.26910299003322263</v>
      </c>
      <c r="T17">
        <v>-0.81727574750830567</v>
      </c>
      <c r="U17" s="114">
        <f t="shared" si="2"/>
        <v>-3</v>
      </c>
      <c r="V17" s="112">
        <f t="shared" si="3"/>
        <v>0</v>
      </c>
      <c r="Y17">
        <f>BAWANA!AW17+BAWANA!AX17</f>
        <v>-0.3</v>
      </c>
      <c r="Z17">
        <f>BAWANA!BD17+BAWANA!BE17</f>
        <v>-0.3</v>
      </c>
      <c r="AA17">
        <f>BAWANA!X17+BAWANA!Y17</f>
        <v>-0.3</v>
      </c>
      <c r="AB17">
        <f>BAWANA!AE17+BAWANA!AF17</f>
        <v>-0.3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-3.0000000000000004</v>
      </c>
      <c r="E18">
        <f>BAWANA!AM18</f>
        <v>0</v>
      </c>
      <c r="F18">
        <f t="shared" si="4"/>
        <v>256</v>
      </c>
      <c r="G18">
        <f t="shared" si="5"/>
        <v>-3.0000000000000004</v>
      </c>
      <c r="H18" s="112"/>
      <c r="I18">
        <f>BRPL_EOD!AI18+BRPL_EOD!AJ18</f>
        <v>-1.17</v>
      </c>
      <c r="J18">
        <f>BYPL_EOD!AI18+BYPL_EOD!AJ18</f>
        <v>-0.68</v>
      </c>
      <c r="K18">
        <f>MES_EOD!AI18+MES_EOD!AJ18</f>
        <v>-7.0000000000000007E-2</v>
      </c>
      <c r="L18">
        <f>NDMC_EOD!AI18+NDMC_EOD!AJ18</f>
        <v>-0.27</v>
      </c>
      <c r="M18">
        <f>TPDDL_EOD!AI18+TPDDL_EOD!AJ18</f>
        <v>-0.82</v>
      </c>
      <c r="N18">
        <f t="shared" si="0"/>
        <v>-3.0100000000000002</v>
      </c>
      <c r="O18" s="112">
        <f t="shared" si="1"/>
        <v>9.9999999999997868E-3</v>
      </c>
      <c r="P18">
        <v>-1.1661129568106312</v>
      </c>
      <c r="Q18">
        <v>-0.67774086378737552</v>
      </c>
      <c r="R18">
        <v>-6.9767441860465129E-2</v>
      </c>
      <c r="S18">
        <v>-0.26910299003322263</v>
      </c>
      <c r="T18">
        <v>-0.81727574750830567</v>
      </c>
      <c r="U18" s="114">
        <f t="shared" si="2"/>
        <v>-3</v>
      </c>
      <c r="V18" s="112">
        <f t="shared" si="3"/>
        <v>0</v>
      </c>
      <c r="Y18">
        <f>BAWANA!AW18+BAWANA!AX18</f>
        <v>-0.3</v>
      </c>
      <c r="Z18">
        <f>BAWANA!BD18+BAWANA!BE18</f>
        <v>-0.3</v>
      </c>
      <c r="AA18">
        <f>BAWANA!X18+BAWANA!Y18</f>
        <v>-0.3</v>
      </c>
      <c r="AB18">
        <f>BAWANA!AE18+BAWANA!AF18</f>
        <v>-0.3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-3.0000000000000004</v>
      </c>
      <c r="E19">
        <f>BAWANA!AM19</f>
        <v>0</v>
      </c>
      <c r="F19">
        <f t="shared" si="4"/>
        <v>256</v>
      </c>
      <c r="G19">
        <f t="shared" si="5"/>
        <v>-3.0000000000000004</v>
      </c>
      <c r="H19" s="112"/>
      <c r="I19">
        <f>BRPL_EOD!AI19+BRPL_EOD!AJ19</f>
        <v>-1.17</v>
      </c>
      <c r="J19">
        <f>BYPL_EOD!AI19+BYPL_EOD!AJ19</f>
        <v>-0.68</v>
      </c>
      <c r="K19">
        <f>MES_EOD!AI19+MES_EOD!AJ19</f>
        <v>-7.0000000000000007E-2</v>
      </c>
      <c r="L19">
        <f>NDMC_EOD!AI19+NDMC_EOD!AJ19</f>
        <v>-0.27</v>
      </c>
      <c r="M19">
        <f>TPDDL_EOD!AI19+TPDDL_EOD!AJ19</f>
        <v>-0.82</v>
      </c>
      <c r="N19">
        <f t="shared" si="0"/>
        <v>-3.0100000000000002</v>
      </c>
      <c r="O19" s="112">
        <f t="shared" si="1"/>
        <v>9.9999999999997868E-3</v>
      </c>
      <c r="P19">
        <v>-1.1661129568106312</v>
      </c>
      <c r="Q19">
        <v>-0.67774086378737552</v>
      </c>
      <c r="R19">
        <v>-6.9767441860465129E-2</v>
      </c>
      <c r="S19">
        <v>-0.26910299003322263</v>
      </c>
      <c r="T19">
        <v>-0.81727574750830567</v>
      </c>
      <c r="U19" s="114">
        <f t="shared" si="2"/>
        <v>-3</v>
      </c>
      <c r="V19" s="112">
        <f t="shared" si="3"/>
        <v>0</v>
      </c>
      <c r="Y19">
        <f>BAWANA!AW19+BAWANA!AX19</f>
        <v>-0.3</v>
      </c>
      <c r="Z19">
        <f>BAWANA!BD19+BAWANA!BE19</f>
        <v>-0.3</v>
      </c>
      <c r="AA19">
        <f>BAWANA!X19+BAWANA!Y19</f>
        <v>-0.3</v>
      </c>
      <c r="AB19">
        <f>BAWANA!AE19+BAWANA!AF19</f>
        <v>-0.3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-3.0000000000000004</v>
      </c>
      <c r="E20">
        <f>BAWANA!AM20</f>
        <v>0</v>
      </c>
      <c r="F20">
        <f t="shared" si="4"/>
        <v>256</v>
      </c>
      <c r="G20">
        <f t="shared" si="5"/>
        <v>-3.0000000000000004</v>
      </c>
      <c r="H20" s="112"/>
      <c r="I20">
        <f>BRPL_EOD!AI20+BRPL_EOD!AJ20</f>
        <v>-1.17</v>
      </c>
      <c r="J20">
        <f>BYPL_EOD!AI20+BYPL_EOD!AJ20</f>
        <v>-0.68</v>
      </c>
      <c r="K20">
        <f>MES_EOD!AI20+MES_EOD!AJ20</f>
        <v>-7.0000000000000007E-2</v>
      </c>
      <c r="L20">
        <f>NDMC_EOD!AI20+NDMC_EOD!AJ20</f>
        <v>-0.27</v>
      </c>
      <c r="M20">
        <f>TPDDL_EOD!AI20+TPDDL_EOD!AJ20</f>
        <v>-0.82</v>
      </c>
      <c r="N20">
        <f t="shared" si="0"/>
        <v>-3.0100000000000002</v>
      </c>
      <c r="O20" s="112">
        <f t="shared" si="1"/>
        <v>9.9999999999997868E-3</v>
      </c>
      <c r="P20">
        <v>-1.1661129568106312</v>
      </c>
      <c r="Q20">
        <v>-0.67774086378737552</v>
      </c>
      <c r="R20">
        <v>-6.9767441860465129E-2</v>
      </c>
      <c r="S20">
        <v>-0.26910299003322263</v>
      </c>
      <c r="T20">
        <v>-0.81727574750830567</v>
      </c>
      <c r="U20" s="114">
        <f t="shared" si="2"/>
        <v>-3</v>
      </c>
      <c r="V20" s="112">
        <f t="shared" si="3"/>
        <v>0</v>
      </c>
      <c r="Y20">
        <f>BAWANA!AW20+BAWANA!AX20</f>
        <v>-0.3</v>
      </c>
      <c r="Z20">
        <f>BAWANA!BD20+BAWANA!BE20</f>
        <v>-0.3</v>
      </c>
      <c r="AA20">
        <f>BAWANA!X20+BAWANA!Y20</f>
        <v>-0.3</v>
      </c>
      <c r="AB20">
        <f>BAWANA!AE20+BAWANA!AF20</f>
        <v>-0.3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-3.0000000000000004</v>
      </c>
      <c r="E21">
        <f>BAWANA!AM21</f>
        <v>0</v>
      </c>
      <c r="F21">
        <f t="shared" si="4"/>
        <v>256</v>
      </c>
      <c r="G21">
        <f t="shared" si="5"/>
        <v>-3.0000000000000004</v>
      </c>
      <c r="H21" s="112"/>
      <c r="I21">
        <f>BRPL_EOD!AI21+BRPL_EOD!AJ21</f>
        <v>-1.17</v>
      </c>
      <c r="J21">
        <f>BYPL_EOD!AI21+BYPL_EOD!AJ21</f>
        <v>-0.68</v>
      </c>
      <c r="K21">
        <f>MES_EOD!AI21+MES_EOD!AJ21</f>
        <v>-7.0000000000000007E-2</v>
      </c>
      <c r="L21">
        <f>NDMC_EOD!AI21+NDMC_EOD!AJ21</f>
        <v>-0.27</v>
      </c>
      <c r="M21">
        <f>TPDDL_EOD!AI21+TPDDL_EOD!AJ21</f>
        <v>-0.82</v>
      </c>
      <c r="N21">
        <f t="shared" si="0"/>
        <v>-3.0100000000000002</v>
      </c>
      <c r="O21" s="112">
        <f t="shared" si="1"/>
        <v>9.9999999999997868E-3</v>
      </c>
      <c r="P21">
        <v>-1.1661129568106312</v>
      </c>
      <c r="Q21">
        <v>-0.67774086378737552</v>
      </c>
      <c r="R21">
        <v>-6.9767441860465129E-2</v>
      </c>
      <c r="S21">
        <v>-0.26910299003322263</v>
      </c>
      <c r="T21">
        <v>-0.81727574750830567</v>
      </c>
      <c r="U21" s="114">
        <f t="shared" si="2"/>
        <v>-3</v>
      </c>
      <c r="V21" s="112">
        <f t="shared" si="3"/>
        <v>0</v>
      </c>
      <c r="Y21">
        <f>BAWANA!AW21+BAWANA!AX21</f>
        <v>-0.3</v>
      </c>
      <c r="Z21">
        <f>BAWANA!BD21+BAWANA!BE21</f>
        <v>-0.3</v>
      </c>
      <c r="AA21">
        <f>BAWANA!X21+BAWANA!Y21</f>
        <v>-0.3</v>
      </c>
      <c r="AB21">
        <f>BAWANA!AE21+BAWANA!AF21</f>
        <v>-0.3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-3.0000000000000004</v>
      </c>
      <c r="E22">
        <f>BAWANA!AM22</f>
        <v>0</v>
      </c>
      <c r="F22">
        <f t="shared" si="4"/>
        <v>256</v>
      </c>
      <c r="G22">
        <f t="shared" si="5"/>
        <v>-3.0000000000000004</v>
      </c>
      <c r="H22" s="112"/>
      <c r="I22">
        <f>BRPL_EOD!AI22+BRPL_EOD!AJ22</f>
        <v>-1.17</v>
      </c>
      <c r="J22">
        <f>BYPL_EOD!AI22+BYPL_EOD!AJ22</f>
        <v>-0.68</v>
      </c>
      <c r="K22">
        <f>MES_EOD!AI22+MES_EOD!AJ22</f>
        <v>-7.0000000000000007E-2</v>
      </c>
      <c r="L22">
        <f>NDMC_EOD!AI22+NDMC_EOD!AJ22</f>
        <v>-0.27</v>
      </c>
      <c r="M22">
        <f>TPDDL_EOD!AI22+TPDDL_EOD!AJ22</f>
        <v>-0.82</v>
      </c>
      <c r="N22">
        <f t="shared" si="0"/>
        <v>-3.0100000000000002</v>
      </c>
      <c r="O22" s="112">
        <f t="shared" si="1"/>
        <v>9.9999999999997868E-3</v>
      </c>
      <c r="P22">
        <v>-1.1661129568106312</v>
      </c>
      <c r="Q22">
        <v>-0.67774086378737552</v>
      </c>
      <c r="R22">
        <v>-6.9767441860465129E-2</v>
      </c>
      <c r="S22">
        <v>-0.26910299003322263</v>
      </c>
      <c r="T22">
        <v>-0.81727574750830567</v>
      </c>
      <c r="U22" s="114">
        <f t="shared" si="2"/>
        <v>-3</v>
      </c>
      <c r="V22" s="112">
        <f t="shared" si="3"/>
        <v>0</v>
      </c>
      <c r="Y22">
        <f>BAWANA!AW22+BAWANA!AX22</f>
        <v>-0.3</v>
      </c>
      <c r="Z22">
        <f>BAWANA!BD22+BAWANA!BE22</f>
        <v>-0.3</v>
      </c>
      <c r="AA22">
        <f>BAWANA!X22+BAWANA!Y22</f>
        <v>-0.3</v>
      </c>
      <c r="AB22">
        <f>BAWANA!AE22+BAWANA!AF22</f>
        <v>-0.3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-3.0000000000000004</v>
      </c>
      <c r="E23">
        <f>BAWANA!AM23</f>
        <v>0</v>
      </c>
      <c r="F23">
        <f t="shared" si="4"/>
        <v>256</v>
      </c>
      <c r="G23">
        <f t="shared" si="5"/>
        <v>-3.0000000000000004</v>
      </c>
      <c r="H23" s="112"/>
      <c r="I23">
        <f>BRPL_EOD!AI23+BRPL_EOD!AJ23</f>
        <v>-1.17</v>
      </c>
      <c r="J23">
        <f>BYPL_EOD!AI23+BYPL_EOD!AJ23</f>
        <v>-0.68</v>
      </c>
      <c r="K23">
        <f>MES_EOD!AI23+MES_EOD!AJ23</f>
        <v>-7.0000000000000007E-2</v>
      </c>
      <c r="L23">
        <f>NDMC_EOD!AI23+NDMC_EOD!AJ23</f>
        <v>-0.27</v>
      </c>
      <c r="M23">
        <f>TPDDL_EOD!AI23+TPDDL_EOD!AJ23</f>
        <v>-0.82</v>
      </c>
      <c r="N23">
        <f t="shared" si="0"/>
        <v>-3.0100000000000002</v>
      </c>
      <c r="O23" s="112">
        <f t="shared" si="1"/>
        <v>9.9999999999997868E-3</v>
      </c>
      <c r="P23">
        <v>-1.1661129568106312</v>
      </c>
      <c r="Q23">
        <v>-0.67774086378737552</v>
      </c>
      <c r="R23">
        <v>-6.9767441860465129E-2</v>
      </c>
      <c r="S23">
        <v>-0.26910299003322263</v>
      </c>
      <c r="T23">
        <v>-0.81727574750830567</v>
      </c>
      <c r="U23" s="114">
        <f t="shared" si="2"/>
        <v>-3</v>
      </c>
      <c r="V23" s="112">
        <f t="shared" si="3"/>
        <v>0</v>
      </c>
      <c r="Y23">
        <f>BAWANA!AW23+BAWANA!AX23</f>
        <v>-0.3</v>
      </c>
      <c r="Z23">
        <f>BAWANA!BD23+BAWANA!BE23</f>
        <v>-0.3</v>
      </c>
      <c r="AA23">
        <f>BAWANA!X23+BAWANA!Y23</f>
        <v>-0.3</v>
      </c>
      <c r="AB23">
        <f>BAWANA!AE23+BAWANA!AF23</f>
        <v>-0.3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-3.0000000000000004</v>
      </c>
      <c r="E24">
        <f>BAWANA!AM24</f>
        <v>0</v>
      </c>
      <c r="F24">
        <f t="shared" si="4"/>
        <v>256</v>
      </c>
      <c r="G24">
        <f t="shared" si="5"/>
        <v>-3.0000000000000004</v>
      </c>
      <c r="H24" s="112"/>
      <c r="I24">
        <f>BRPL_EOD!AI24+BRPL_EOD!AJ24</f>
        <v>-1.17</v>
      </c>
      <c r="J24">
        <f>BYPL_EOD!AI24+BYPL_EOD!AJ24</f>
        <v>-0.68</v>
      </c>
      <c r="K24">
        <f>MES_EOD!AI24+MES_EOD!AJ24</f>
        <v>-7.0000000000000007E-2</v>
      </c>
      <c r="L24">
        <f>NDMC_EOD!AI24+NDMC_EOD!AJ24</f>
        <v>-0.27</v>
      </c>
      <c r="M24">
        <f>TPDDL_EOD!AI24+TPDDL_EOD!AJ24</f>
        <v>-0.82</v>
      </c>
      <c r="N24">
        <f t="shared" si="0"/>
        <v>-3.0100000000000002</v>
      </c>
      <c r="O24" s="112">
        <f t="shared" si="1"/>
        <v>9.9999999999997868E-3</v>
      </c>
      <c r="P24">
        <v>-1.1661129568106312</v>
      </c>
      <c r="Q24">
        <v>-0.67774086378737552</v>
      </c>
      <c r="R24">
        <v>-6.9767441860465129E-2</v>
      </c>
      <c r="S24">
        <v>-0.26910299003322263</v>
      </c>
      <c r="T24">
        <v>-0.81727574750830567</v>
      </c>
      <c r="U24" s="114">
        <f t="shared" si="2"/>
        <v>-3</v>
      </c>
      <c r="V24" s="112">
        <f t="shared" si="3"/>
        <v>0</v>
      </c>
      <c r="Y24">
        <f>BAWANA!AW24+BAWANA!AX24</f>
        <v>-0.3</v>
      </c>
      <c r="Z24">
        <f>BAWANA!BD24+BAWANA!BE24</f>
        <v>-0.3</v>
      </c>
      <c r="AA24">
        <f>BAWANA!X24+BAWANA!Y24</f>
        <v>-0.3</v>
      </c>
      <c r="AB24">
        <f>BAWANA!AE24+BAWANA!AF24</f>
        <v>-0.3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-3.0000000000000004</v>
      </c>
      <c r="E25">
        <f>BAWANA!AM25</f>
        <v>0</v>
      </c>
      <c r="F25">
        <f t="shared" si="4"/>
        <v>256</v>
      </c>
      <c r="G25">
        <f t="shared" si="5"/>
        <v>-3.0000000000000004</v>
      </c>
      <c r="H25" s="112"/>
      <c r="I25">
        <f>BRPL_EOD!AI25+BRPL_EOD!AJ25</f>
        <v>-1.17</v>
      </c>
      <c r="J25">
        <f>BYPL_EOD!AI25+BYPL_EOD!AJ25</f>
        <v>-0.68</v>
      </c>
      <c r="K25">
        <f>MES_EOD!AI25+MES_EOD!AJ25</f>
        <v>-7.0000000000000007E-2</v>
      </c>
      <c r="L25">
        <f>NDMC_EOD!AI25+NDMC_EOD!AJ25</f>
        <v>-0.27</v>
      </c>
      <c r="M25">
        <f>TPDDL_EOD!AI25+TPDDL_EOD!AJ25</f>
        <v>-0.82</v>
      </c>
      <c r="N25">
        <f t="shared" si="0"/>
        <v>-3.0100000000000002</v>
      </c>
      <c r="O25" s="112">
        <f t="shared" si="1"/>
        <v>9.9999999999997868E-3</v>
      </c>
      <c r="P25">
        <v>-1.1661129568106312</v>
      </c>
      <c r="Q25">
        <v>-0.67774086378737552</v>
      </c>
      <c r="R25">
        <v>-6.9767441860465129E-2</v>
      </c>
      <c r="S25">
        <v>-0.26910299003322263</v>
      </c>
      <c r="T25">
        <v>-0.81727574750830567</v>
      </c>
      <c r="U25" s="114">
        <f t="shared" si="2"/>
        <v>-3</v>
      </c>
      <c r="V25" s="112">
        <f t="shared" si="3"/>
        <v>0</v>
      </c>
      <c r="Y25">
        <f>BAWANA!AW25+BAWANA!AX25</f>
        <v>-0.3</v>
      </c>
      <c r="Z25">
        <f>BAWANA!BD25+BAWANA!BE25</f>
        <v>-0.3</v>
      </c>
      <c r="AA25">
        <f>BAWANA!X25+BAWANA!Y25</f>
        <v>-0.3</v>
      </c>
      <c r="AB25">
        <f>BAWANA!AE25+BAWANA!AF25</f>
        <v>-0.3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-3.0000000000000004</v>
      </c>
      <c r="E26">
        <f>BAWANA!AM26</f>
        <v>0</v>
      </c>
      <c r="F26">
        <f t="shared" si="4"/>
        <v>256</v>
      </c>
      <c r="G26">
        <f t="shared" si="5"/>
        <v>-3.0000000000000004</v>
      </c>
      <c r="H26" s="112"/>
      <c r="I26">
        <f>BRPL_EOD!AI26+BRPL_EOD!AJ26</f>
        <v>-1.17</v>
      </c>
      <c r="J26">
        <f>BYPL_EOD!AI26+BYPL_EOD!AJ26</f>
        <v>-0.68</v>
      </c>
      <c r="K26">
        <f>MES_EOD!AI26+MES_EOD!AJ26</f>
        <v>-7.0000000000000007E-2</v>
      </c>
      <c r="L26">
        <f>NDMC_EOD!AI26+NDMC_EOD!AJ26</f>
        <v>-0.27</v>
      </c>
      <c r="M26">
        <f>TPDDL_EOD!AI26+TPDDL_EOD!AJ26</f>
        <v>-0.82</v>
      </c>
      <c r="N26">
        <f t="shared" si="0"/>
        <v>-3.0100000000000002</v>
      </c>
      <c r="O26" s="112">
        <f t="shared" si="1"/>
        <v>9.9999999999997868E-3</v>
      </c>
      <c r="P26">
        <v>-1.1661129568106312</v>
      </c>
      <c r="Q26">
        <v>-0.67774086378737552</v>
      </c>
      <c r="R26">
        <v>-6.9767441860465129E-2</v>
      </c>
      <c r="S26">
        <v>-0.26910299003322263</v>
      </c>
      <c r="T26">
        <v>-0.81727574750830567</v>
      </c>
      <c r="U26" s="114">
        <f t="shared" si="2"/>
        <v>-3</v>
      </c>
      <c r="V26" s="112">
        <f t="shared" si="3"/>
        <v>0</v>
      </c>
      <c r="Y26">
        <f>BAWANA!AW26+BAWANA!AX26</f>
        <v>-0.3</v>
      </c>
      <c r="Z26">
        <f>BAWANA!BD26+BAWANA!BE26</f>
        <v>-0.3</v>
      </c>
      <c r="AA26">
        <f>BAWANA!X26+BAWANA!Y26</f>
        <v>-0.3</v>
      </c>
      <c r="AB26">
        <f>BAWANA!AE26+BAWANA!AF26</f>
        <v>-0.3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-3.0000000000000004</v>
      </c>
      <c r="E27">
        <f>BAWANA!AM27</f>
        <v>0</v>
      </c>
      <c r="F27">
        <f t="shared" si="4"/>
        <v>256</v>
      </c>
      <c r="G27">
        <f t="shared" si="5"/>
        <v>-3.0000000000000004</v>
      </c>
      <c r="H27" s="112"/>
      <c r="I27">
        <f>BRPL_EOD!AI27+BRPL_EOD!AJ27</f>
        <v>-1.17</v>
      </c>
      <c r="J27">
        <f>BYPL_EOD!AI27+BYPL_EOD!AJ27</f>
        <v>-0.68</v>
      </c>
      <c r="K27">
        <f>MES_EOD!AI27+MES_EOD!AJ27</f>
        <v>-7.0000000000000007E-2</v>
      </c>
      <c r="L27">
        <f>NDMC_EOD!AI27+NDMC_EOD!AJ27</f>
        <v>-0.27</v>
      </c>
      <c r="M27">
        <f>TPDDL_EOD!AI27+TPDDL_EOD!AJ27</f>
        <v>-0.82</v>
      </c>
      <c r="N27">
        <f t="shared" si="0"/>
        <v>-3.0100000000000002</v>
      </c>
      <c r="O27" s="112">
        <f t="shared" si="1"/>
        <v>9.9999999999997868E-3</v>
      </c>
      <c r="P27">
        <v>-1.1661129568106312</v>
      </c>
      <c r="Q27">
        <v>-0.67774086378737552</v>
      </c>
      <c r="R27">
        <v>-6.9767441860465129E-2</v>
      </c>
      <c r="S27">
        <v>-0.26910299003322263</v>
      </c>
      <c r="T27">
        <v>-0.81727574750830567</v>
      </c>
      <c r="U27" s="114">
        <f t="shared" si="2"/>
        <v>-3</v>
      </c>
      <c r="V27" s="112">
        <f t="shared" si="3"/>
        <v>0</v>
      </c>
      <c r="Y27">
        <f>BAWANA!AW27+BAWANA!AX27</f>
        <v>-0.3</v>
      </c>
      <c r="Z27">
        <f>BAWANA!BD27+BAWANA!BE27</f>
        <v>-0.3</v>
      </c>
      <c r="AA27">
        <f>BAWANA!X27+BAWANA!Y27</f>
        <v>-0.3</v>
      </c>
      <c r="AB27">
        <f>BAWANA!AE27+BAWANA!AF27</f>
        <v>-0.3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-3.0000000000000004</v>
      </c>
      <c r="E28">
        <f>BAWANA!AM28</f>
        <v>0</v>
      </c>
      <c r="F28">
        <f t="shared" si="4"/>
        <v>256</v>
      </c>
      <c r="G28">
        <f t="shared" si="5"/>
        <v>-3.0000000000000004</v>
      </c>
      <c r="H28" s="112"/>
      <c r="I28">
        <f>BRPL_EOD!AI28+BRPL_EOD!AJ28</f>
        <v>-1.17</v>
      </c>
      <c r="J28">
        <f>BYPL_EOD!AI28+BYPL_EOD!AJ28</f>
        <v>-0.68</v>
      </c>
      <c r="K28">
        <f>MES_EOD!AI28+MES_EOD!AJ28</f>
        <v>-7.0000000000000007E-2</v>
      </c>
      <c r="L28">
        <f>NDMC_EOD!AI28+NDMC_EOD!AJ28</f>
        <v>-0.27</v>
      </c>
      <c r="M28">
        <f>TPDDL_EOD!AI28+TPDDL_EOD!AJ28</f>
        <v>-0.82</v>
      </c>
      <c r="N28">
        <f t="shared" si="0"/>
        <v>-3.0100000000000002</v>
      </c>
      <c r="O28" s="112">
        <f t="shared" si="1"/>
        <v>9.9999999999997868E-3</v>
      </c>
      <c r="P28">
        <v>-1.1661129568106312</v>
      </c>
      <c r="Q28">
        <v>-0.67774086378737552</v>
      </c>
      <c r="R28">
        <v>-6.9767441860465129E-2</v>
      </c>
      <c r="S28">
        <v>-0.26910299003322263</v>
      </c>
      <c r="T28">
        <v>-0.81727574750830567</v>
      </c>
      <c r="U28" s="114">
        <f t="shared" si="2"/>
        <v>-3</v>
      </c>
      <c r="V28" s="112">
        <f t="shared" si="3"/>
        <v>0</v>
      </c>
      <c r="Y28">
        <f>BAWANA!AW28+BAWANA!AX28</f>
        <v>-0.3</v>
      </c>
      <c r="Z28">
        <f>BAWANA!BD28+BAWANA!BE28</f>
        <v>-0.3</v>
      </c>
      <c r="AA28">
        <f>BAWANA!X28+BAWANA!Y28</f>
        <v>-0.3</v>
      </c>
      <c r="AB28">
        <f>BAWANA!AE28+BAWANA!AF28</f>
        <v>-0.3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-3.0000000000000004</v>
      </c>
      <c r="E29">
        <f>BAWANA!AM29</f>
        <v>0</v>
      </c>
      <c r="F29">
        <f t="shared" si="4"/>
        <v>256</v>
      </c>
      <c r="G29">
        <f t="shared" si="5"/>
        <v>-3.0000000000000004</v>
      </c>
      <c r="H29" s="112"/>
      <c r="I29">
        <f>BRPL_EOD!AI29+BRPL_EOD!AJ29</f>
        <v>-1.17</v>
      </c>
      <c r="J29">
        <f>BYPL_EOD!AI29+BYPL_EOD!AJ29</f>
        <v>-0.68</v>
      </c>
      <c r="K29">
        <f>MES_EOD!AI29+MES_EOD!AJ29</f>
        <v>-7.0000000000000007E-2</v>
      </c>
      <c r="L29">
        <f>NDMC_EOD!AI29+NDMC_EOD!AJ29</f>
        <v>-0.27</v>
      </c>
      <c r="M29">
        <f>TPDDL_EOD!AI29+TPDDL_EOD!AJ29</f>
        <v>-0.82</v>
      </c>
      <c r="N29">
        <f t="shared" si="0"/>
        <v>-3.0100000000000002</v>
      </c>
      <c r="O29" s="112">
        <f t="shared" si="1"/>
        <v>9.9999999999997868E-3</v>
      </c>
      <c r="P29">
        <v>-1.1661129568106312</v>
      </c>
      <c r="Q29">
        <v>-0.67774086378737552</v>
      </c>
      <c r="R29">
        <v>-6.9767441860465129E-2</v>
      </c>
      <c r="S29">
        <v>-0.26910299003322263</v>
      </c>
      <c r="T29">
        <v>-0.81727574750830567</v>
      </c>
      <c r="U29" s="114">
        <f t="shared" si="2"/>
        <v>-3</v>
      </c>
      <c r="V29" s="112">
        <f t="shared" si="3"/>
        <v>0</v>
      </c>
      <c r="Y29">
        <f>BAWANA!AW29+BAWANA!AX29</f>
        <v>-0.3</v>
      </c>
      <c r="Z29">
        <f>BAWANA!BD29+BAWANA!BE29</f>
        <v>-0.3</v>
      </c>
      <c r="AA29">
        <f>BAWANA!X29+BAWANA!Y29</f>
        <v>-0.3</v>
      </c>
      <c r="AB29">
        <f>BAWANA!AE29+BAWANA!AF29</f>
        <v>-0.3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-3.0000000000000004</v>
      </c>
      <c r="E30">
        <f>BAWANA!AM30</f>
        <v>0</v>
      </c>
      <c r="F30">
        <f t="shared" si="4"/>
        <v>256</v>
      </c>
      <c r="G30">
        <f t="shared" si="5"/>
        <v>-3.0000000000000004</v>
      </c>
      <c r="H30" s="112"/>
      <c r="I30">
        <f>BRPL_EOD!AI30+BRPL_EOD!AJ30</f>
        <v>-1.17</v>
      </c>
      <c r="J30">
        <f>BYPL_EOD!AI30+BYPL_EOD!AJ30</f>
        <v>-0.68</v>
      </c>
      <c r="K30">
        <f>MES_EOD!AI30+MES_EOD!AJ30</f>
        <v>-7.0000000000000007E-2</v>
      </c>
      <c r="L30">
        <f>NDMC_EOD!AI30+NDMC_EOD!AJ30</f>
        <v>-0.27</v>
      </c>
      <c r="M30">
        <f>TPDDL_EOD!AI30+TPDDL_EOD!AJ30</f>
        <v>-0.82</v>
      </c>
      <c r="N30">
        <f t="shared" si="0"/>
        <v>-3.0100000000000002</v>
      </c>
      <c r="O30" s="112">
        <f t="shared" si="1"/>
        <v>9.9999999999997868E-3</v>
      </c>
      <c r="P30">
        <v>-1.1661129568106312</v>
      </c>
      <c r="Q30">
        <v>-0.67774086378737552</v>
      </c>
      <c r="R30">
        <v>-6.9767441860465129E-2</v>
      </c>
      <c r="S30">
        <v>-0.26910299003322263</v>
      </c>
      <c r="T30">
        <v>-0.81727574750830567</v>
      </c>
      <c r="U30" s="114">
        <f t="shared" si="2"/>
        <v>-3</v>
      </c>
      <c r="V30" s="112">
        <f t="shared" si="3"/>
        <v>0</v>
      </c>
      <c r="Y30">
        <f>BAWANA!AW30+BAWANA!AX30</f>
        <v>-0.3</v>
      </c>
      <c r="Z30">
        <f>BAWANA!BD30+BAWANA!BE30</f>
        <v>-0.3</v>
      </c>
      <c r="AA30">
        <f>BAWANA!X30+BAWANA!Y30</f>
        <v>-0.3</v>
      </c>
      <c r="AB30">
        <f>BAWANA!AE30+BAWANA!AF30</f>
        <v>-0.3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-3.0000000000000004</v>
      </c>
      <c r="E31">
        <f>BAWANA!AM31</f>
        <v>0</v>
      </c>
      <c r="F31">
        <f t="shared" si="4"/>
        <v>256</v>
      </c>
      <c r="G31">
        <f t="shared" si="5"/>
        <v>-3.0000000000000004</v>
      </c>
      <c r="H31" s="112"/>
      <c r="I31">
        <f>BRPL_EOD!AI31+BRPL_EOD!AJ31</f>
        <v>-1.17</v>
      </c>
      <c r="J31">
        <f>BYPL_EOD!AI31+BYPL_EOD!AJ31</f>
        <v>-0.68</v>
      </c>
      <c r="K31">
        <f>MES_EOD!AI31+MES_EOD!AJ31</f>
        <v>-7.0000000000000007E-2</v>
      </c>
      <c r="L31">
        <f>NDMC_EOD!AI31+NDMC_EOD!AJ31</f>
        <v>-0.27</v>
      </c>
      <c r="M31">
        <f>TPDDL_EOD!AI31+TPDDL_EOD!AJ31</f>
        <v>-0.82</v>
      </c>
      <c r="N31">
        <f t="shared" si="0"/>
        <v>-3.0100000000000002</v>
      </c>
      <c r="O31" s="112">
        <f t="shared" si="1"/>
        <v>9.9999999999997868E-3</v>
      </c>
      <c r="P31">
        <v>-1.1661129568106312</v>
      </c>
      <c r="Q31">
        <v>-0.67774086378737552</v>
      </c>
      <c r="R31">
        <v>-6.9767441860465129E-2</v>
      </c>
      <c r="S31">
        <v>-0.26910299003322263</v>
      </c>
      <c r="T31">
        <v>-0.81727574750830567</v>
      </c>
      <c r="U31" s="114">
        <f t="shared" si="2"/>
        <v>-3</v>
      </c>
      <c r="V31" s="112">
        <f t="shared" si="3"/>
        <v>0</v>
      </c>
      <c r="Y31">
        <f>BAWANA!AW31+BAWANA!AX31</f>
        <v>-0.3</v>
      </c>
      <c r="Z31">
        <f>BAWANA!BD31+BAWANA!BE31</f>
        <v>-0.3</v>
      </c>
      <c r="AA31">
        <f>BAWANA!X31+BAWANA!Y31</f>
        <v>-0.3</v>
      </c>
      <c r="AB31">
        <f>BAWANA!AE31+BAWANA!AF31</f>
        <v>-0.3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-3.0000000000000004</v>
      </c>
      <c r="E32">
        <f>BAWANA!AM32</f>
        <v>0</v>
      </c>
      <c r="F32">
        <f t="shared" si="4"/>
        <v>256</v>
      </c>
      <c r="G32">
        <f t="shared" si="5"/>
        <v>-3.0000000000000004</v>
      </c>
      <c r="H32" s="112"/>
      <c r="I32">
        <f>BRPL_EOD!AI32+BRPL_EOD!AJ32</f>
        <v>-1.17</v>
      </c>
      <c r="J32">
        <f>BYPL_EOD!AI32+BYPL_EOD!AJ32</f>
        <v>-0.68</v>
      </c>
      <c r="K32">
        <f>MES_EOD!AI32+MES_EOD!AJ32</f>
        <v>-7.0000000000000007E-2</v>
      </c>
      <c r="L32">
        <f>NDMC_EOD!AI32+NDMC_EOD!AJ32</f>
        <v>-0.27</v>
      </c>
      <c r="M32">
        <f>TPDDL_EOD!AI32+TPDDL_EOD!AJ32</f>
        <v>-0.82</v>
      </c>
      <c r="N32">
        <f t="shared" si="0"/>
        <v>-3.0100000000000002</v>
      </c>
      <c r="O32" s="112">
        <f t="shared" si="1"/>
        <v>9.9999999999997868E-3</v>
      </c>
      <c r="P32">
        <v>-1.1661129568106312</v>
      </c>
      <c r="Q32">
        <v>-0.67774086378737552</v>
      </c>
      <c r="R32">
        <v>-6.9767441860465129E-2</v>
      </c>
      <c r="S32">
        <v>-0.26910299003322263</v>
      </c>
      <c r="T32">
        <v>-0.81727574750830567</v>
      </c>
      <c r="U32" s="114">
        <f t="shared" si="2"/>
        <v>-3</v>
      </c>
      <c r="V32" s="112">
        <f t="shared" si="3"/>
        <v>0</v>
      </c>
      <c r="Y32">
        <f>BAWANA!AW32+BAWANA!AX32</f>
        <v>-0.3</v>
      </c>
      <c r="Z32">
        <f>BAWANA!BD32+BAWANA!BE32</f>
        <v>-0.3</v>
      </c>
      <c r="AA32">
        <f>BAWANA!X32+BAWANA!Y32</f>
        <v>-0.3</v>
      </c>
      <c r="AB32">
        <f>BAWANA!AE32+BAWANA!AF32</f>
        <v>-0.3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-3.0000000000000004</v>
      </c>
      <c r="E33">
        <f>BAWANA!AM33</f>
        <v>0</v>
      </c>
      <c r="F33">
        <f t="shared" si="4"/>
        <v>256</v>
      </c>
      <c r="G33">
        <f t="shared" si="5"/>
        <v>-3.0000000000000004</v>
      </c>
      <c r="H33" s="112"/>
      <c r="I33">
        <f>BRPL_EOD!AI33+BRPL_EOD!AJ33</f>
        <v>-1.17</v>
      </c>
      <c r="J33">
        <f>BYPL_EOD!AI33+BYPL_EOD!AJ33</f>
        <v>-0.68</v>
      </c>
      <c r="K33">
        <f>MES_EOD!AI33+MES_EOD!AJ33</f>
        <v>-7.0000000000000007E-2</v>
      </c>
      <c r="L33">
        <f>NDMC_EOD!AI33+NDMC_EOD!AJ33</f>
        <v>-0.27</v>
      </c>
      <c r="M33">
        <f>TPDDL_EOD!AI33+TPDDL_EOD!AJ33</f>
        <v>-0.82</v>
      </c>
      <c r="N33">
        <f t="shared" si="0"/>
        <v>-3.0100000000000002</v>
      </c>
      <c r="O33" s="112">
        <f t="shared" si="1"/>
        <v>9.9999999999997868E-3</v>
      </c>
      <c r="P33">
        <v>-1.1661129568106312</v>
      </c>
      <c r="Q33">
        <v>-0.67774086378737552</v>
      </c>
      <c r="R33">
        <v>-6.9767441860465129E-2</v>
      </c>
      <c r="S33">
        <v>-0.26910299003322263</v>
      </c>
      <c r="T33">
        <v>-0.81727574750830567</v>
      </c>
      <c r="U33" s="114">
        <f t="shared" si="2"/>
        <v>-3</v>
      </c>
      <c r="V33" s="112">
        <f t="shared" si="3"/>
        <v>0</v>
      </c>
      <c r="Y33">
        <f>BAWANA!AW33+BAWANA!AX33</f>
        <v>-0.3</v>
      </c>
      <c r="Z33">
        <f>BAWANA!BD33+BAWANA!BE33</f>
        <v>-0.3</v>
      </c>
      <c r="AA33">
        <f>BAWANA!X33+BAWANA!Y33</f>
        <v>-0.3</v>
      </c>
      <c r="AB33">
        <f>BAWANA!AE33+BAWANA!AF33</f>
        <v>-0.3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-3.0000000000000004</v>
      </c>
      <c r="E34">
        <f>BAWANA!AM34</f>
        <v>0</v>
      </c>
      <c r="F34">
        <f t="shared" si="4"/>
        <v>256</v>
      </c>
      <c r="G34">
        <f t="shared" si="5"/>
        <v>-3.0000000000000004</v>
      </c>
      <c r="H34" s="112"/>
      <c r="I34">
        <f>BRPL_EOD!AI34+BRPL_EOD!AJ34</f>
        <v>-1.17</v>
      </c>
      <c r="J34">
        <f>BYPL_EOD!AI34+BYPL_EOD!AJ34</f>
        <v>-0.68</v>
      </c>
      <c r="K34">
        <f>MES_EOD!AI34+MES_EOD!AJ34</f>
        <v>-7.0000000000000007E-2</v>
      </c>
      <c r="L34">
        <f>NDMC_EOD!AI34+NDMC_EOD!AJ34</f>
        <v>-0.27</v>
      </c>
      <c r="M34">
        <f>TPDDL_EOD!AI34+TPDDL_EOD!AJ34</f>
        <v>-0.82</v>
      </c>
      <c r="N34">
        <f t="shared" si="0"/>
        <v>-3.0100000000000002</v>
      </c>
      <c r="O34" s="112">
        <f t="shared" si="1"/>
        <v>9.9999999999997868E-3</v>
      </c>
      <c r="P34">
        <v>-1.1661129568106312</v>
      </c>
      <c r="Q34">
        <v>-0.67774086378737552</v>
      </c>
      <c r="R34">
        <v>-6.9767441860465129E-2</v>
      </c>
      <c r="S34">
        <v>-0.26910299003322263</v>
      </c>
      <c r="T34">
        <v>-0.81727574750830567</v>
      </c>
      <c r="U34" s="114">
        <f t="shared" si="2"/>
        <v>-3</v>
      </c>
      <c r="V34" s="112">
        <f t="shared" si="3"/>
        <v>0</v>
      </c>
      <c r="Y34">
        <f>BAWANA!AW34+BAWANA!AX34</f>
        <v>-0.3</v>
      </c>
      <c r="Z34">
        <f>BAWANA!BD34+BAWANA!BE34</f>
        <v>-0.3</v>
      </c>
      <c r="AA34">
        <f>BAWANA!X34+BAWANA!Y34</f>
        <v>-0.3</v>
      </c>
      <c r="AB34">
        <f>BAWANA!AE34+BAWANA!AF34</f>
        <v>-0.3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-3.0000000000000004</v>
      </c>
      <c r="E35">
        <f>BAWANA!AM35</f>
        <v>0</v>
      </c>
      <c r="F35">
        <f t="shared" si="4"/>
        <v>256</v>
      </c>
      <c r="G35">
        <f t="shared" si="5"/>
        <v>-3.0000000000000004</v>
      </c>
      <c r="H35" s="112"/>
      <c r="I35">
        <f>BRPL_EOD!AI35+BRPL_EOD!AJ35</f>
        <v>-1.17</v>
      </c>
      <c r="J35">
        <f>BYPL_EOD!AI35+BYPL_EOD!AJ35</f>
        <v>-0.68</v>
      </c>
      <c r="K35">
        <f>MES_EOD!AI35+MES_EOD!AJ35</f>
        <v>-7.0000000000000007E-2</v>
      </c>
      <c r="L35">
        <f>NDMC_EOD!AI35+NDMC_EOD!AJ35</f>
        <v>-0.27</v>
      </c>
      <c r="M35">
        <f>TPDDL_EOD!AI35+TPDDL_EOD!AJ35</f>
        <v>-0.82</v>
      </c>
      <c r="N35">
        <f t="shared" si="0"/>
        <v>-3.0100000000000002</v>
      </c>
      <c r="O35" s="112">
        <f t="shared" si="1"/>
        <v>9.9999999999997868E-3</v>
      </c>
      <c r="P35">
        <v>-1.1661129568106312</v>
      </c>
      <c r="Q35">
        <v>-0.67774086378737552</v>
      </c>
      <c r="R35">
        <v>-6.9767441860465129E-2</v>
      </c>
      <c r="S35">
        <v>-0.26910299003322263</v>
      </c>
      <c r="T35">
        <v>-0.81727574750830567</v>
      </c>
      <c r="U35" s="114">
        <f t="shared" si="2"/>
        <v>-3</v>
      </c>
      <c r="V35" s="112">
        <f t="shared" si="3"/>
        <v>0</v>
      </c>
      <c r="Y35">
        <f>BAWANA!AW35+BAWANA!AX35</f>
        <v>-0.3</v>
      </c>
      <c r="Z35">
        <f>BAWANA!BD35+BAWANA!BE35</f>
        <v>-0.3</v>
      </c>
      <c r="AA35">
        <f>BAWANA!X35+BAWANA!Y35</f>
        <v>-0.3</v>
      </c>
      <c r="AB35">
        <f>BAWANA!AE35+BAWANA!AF35</f>
        <v>-0.3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-3.0000000000000004</v>
      </c>
      <c r="E36">
        <f>BAWANA!AM36</f>
        <v>0</v>
      </c>
      <c r="F36">
        <f t="shared" si="4"/>
        <v>256</v>
      </c>
      <c r="G36">
        <f t="shared" si="5"/>
        <v>-3.0000000000000004</v>
      </c>
      <c r="H36" s="112"/>
      <c r="I36">
        <f>BRPL_EOD!AI36+BRPL_EOD!AJ36</f>
        <v>-1.17</v>
      </c>
      <c r="J36">
        <f>BYPL_EOD!AI36+BYPL_EOD!AJ36</f>
        <v>-0.68</v>
      </c>
      <c r="K36">
        <f>MES_EOD!AI36+MES_EOD!AJ36</f>
        <v>-7.0000000000000007E-2</v>
      </c>
      <c r="L36">
        <f>NDMC_EOD!AI36+NDMC_EOD!AJ36</f>
        <v>-0.27</v>
      </c>
      <c r="M36">
        <f>TPDDL_EOD!AI36+TPDDL_EOD!AJ36</f>
        <v>-0.82</v>
      </c>
      <c r="N36">
        <f t="shared" si="0"/>
        <v>-3.0100000000000002</v>
      </c>
      <c r="O36" s="112">
        <f t="shared" si="1"/>
        <v>9.9999999999997868E-3</v>
      </c>
      <c r="P36">
        <v>-1.1661129568106312</v>
      </c>
      <c r="Q36">
        <v>-0.67774086378737552</v>
      </c>
      <c r="R36">
        <v>-6.9767441860465129E-2</v>
      </c>
      <c r="S36">
        <v>-0.26910299003322263</v>
      </c>
      <c r="T36">
        <v>-0.81727574750830567</v>
      </c>
      <c r="U36" s="114">
        <f t="shared" si="2"/>
        <v>-3</v>
      </c>
      <c r="V36" s="112">
        <f t="shared" si="3"/>
        <v>0</v>
      </c>
      <c r="Y36">
        <f>BAWANA!AW36+BAWANA!AX36</f>
        <v>-0.3</v>
      </c>
      <c r="Z36">
        <f>BAWANA!BD36+BAWANA!BE36</f>
        <v>-0.3</v>
      </c>
      <c r="AA36">
        <f>BAWANA!X36+BAWANA!Y36</f>
        <v>-0.3</v>
      </c>
      <c r="AB36">
        <f>BAWANA!AE36+BAWANA!AF36</f>
        <v>-0.3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-3.0000000000000004</v>
      </c>
      <c r="E37">
        <f>BAWANA!AM37</f>
        <v>0</v>
      </c>
      <c r="F37">
        <f t="shared" si="4"/>
        <v>256</v>
      </c>
      <c r="G37">
        <f t="shared" si="5"/>
        <v>-3.0000000000000004</v>
      </c>
      <c r="H37" s="112"/>
      <c r="I37">
        <f>BRPL_EOD!AI37+BRPL_EOD!AJ37</f>
        <v>-1.17</v>
      </c>
      <c r="J37">
        <f>BYPL_EOD!AI37+BYPL_EOD!AJ37</f>
        <v>-0.68</v>
      </c>
      <c r="K37">
        <f>MES_EOD!AI37+MES_EOD!AJ37</f>
        <v>-7.0000000000000007E-2</v>
      </c>
      <c r="L37">
        <f>NDMC_EOD!AI37+NDMC_EOD!AJ37</f>
        <v>-0.27</v>
      </c>
      <c r="M37">
        <f>TPDDL_EOD!AI37+TPDDL_EOD!AJ37</f>
        <v>-0.82</v>
      </c>
      <c r="N37">
        <f t="shared" si="0"/>
        <v>-3.0100000000000002</v>
      </c>
      <c r="O37" s="112">
        <f t="shared" si="1"/>
        <v>9.9999999999997868E-3</v>
      </c>
      <c r="P37">
        <v>-1.1661129568106312</v>
      </c>
      <c r="Q37">
        <v>-0.67774086378737552</v>
      </c>
      <c r="R37">
        <v>-6.9767441860465129E-2</v>
      </c>
      <c r="S37">
        <v>-0.26910299003322263</v>
      </c>
      <c r="T37">
        <v>-0.81727574750830567</v>
      </c>
      <c r="U37" s="114">
        <f t="shared" si="2"/>
        <v>-3</v>
      </c>
      <c r="V37" s="112">
        <f t="shared" si="3"/>
        <v>0</v>
      </c>
      <c r="Y37">
        <f>BAWANA!AW37+BAWANA!AX37</f>
        <v>-0.3</v>
      </c>
      <c r="Z37">
        <f>BAWANA!BD37+BAWANA!BE37</f>
        <v>-0.3</v>
      </c>
      <c r="AA37">
        <f>BAWANA!X37+BAWANA!Y37</f>
        <v>-0.3</v>
      </c>
      <c r="AB37">
        <f>BAWANA!AE37+BAWANA!AF37</f>
        <v>-0.3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-3.0000000000000004</v>
      </c>
      <c r="E38">
        <f>BAWANA!AM38</f>
        <v>0</v>
      </c>
      <c r="F38">
        <f t="shared" si="4"/>
        <v>256</v>
      </c>
      <c r="G38">
        <f t="shared" si="5"/>
        <v>-3.0000000000000004</v>
      </c>
      <c r="H38" s="112"/>
      <c r="I38">
        <f>BRPL_EOD!AI38+BRPL_EOD!AJ38</f>
        <v>-1.17</v>
      </c>
      <c r="J38">
        <f>BYPL_EOD!AI38+BYPL_EOD!AJ38</f>
        <v>-0.68</v>
      </c>
      <c r="K38">
        <f>MES_EOD!AI38+MES_EOD!AJ38</f>
        <v>-7.0000000000000007E-2</v>
      </c>
      <c r="L38">
        <f>NDMC_EOD!AI38+NDMC_EOD!AJ38</f>
        <v>-0.27</v>
      </c>
      <c r="M38">
        <f>TPDDL_EOD!AI38+TPDDL_EOD!AJ38</f>
        <v>-0.82</v>
      </c>
      <c r="N38">
        <f t="shared" si="0"/>
        <v>-3.0100000000000002</v>
      </c>
      <c r="O38" s="112">
        <f t="shared" si="1"/>
        <v>9.9999999999997868E-3</v>
      </c>
      <c r="P38">
        <v>-1.1661129568106312</v>
      </c>
      <c r="Q38">
        <v>-0.67774086378737552</v>
      </c>
      <c r="R38">
        <v>-6.9767441860465129E-2</v>
      </c>
      <c r="S38">
        <v>-0.26910299003322263</v>
      </c>
      <c r="T38">
        <v>-0.81727574750830567</v>
      </c>
      <c r="U38" s="114">
        <f t="shared" si="2"/>
        <v>-3</v>
      </c>
      <c r="V38" s="112">
        <f t="shared" si="3"/>
        <v>0</v>
      </c>
      <c r="Y38">
        <f>BAWANA!AW38+BAWANA!AX38</f>
        <v>-0.3</v>
      </c>
      <c r="Z38">
        <f>BAWANA!BD38+BAWANA!BE38</f>
        <v>-0.3</v>
      </c>
      <c r="AA38">
        <f>BAWANA!X38+BAWANA!Y38</f>
        <v>-0.3</v>
      </c>
      <c r="AB38">
        <f>BAWANA!AE38+BAWANA!AF38</f>
        <v>-0.3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-3.0000000000000004</v>
      </c>
      <c r="E39">
        <f>BAWANA!AM39</f>
        <v>0</v>
      </c>
      <c r="F39">
        <f t="shared" si="4"/>
        <v>256</v>
      </c>
      <c r="G39">
        <f t="shared" si="5"/>
        <v>-3.0000000000000004</v>
      </c>
      <c r="H39" s="112"/>
      <c r="I39">
        <f>BRPL_EOD!AI39+BRPL_EOD!AJ39</f>
        <v>-1.17</v>
      </c>
      <c r="J39">
        <f>BYPL_EOD!AI39+BYPL_EOD!AJ39</f>
        <v>-0.68</v>
      </c>
      <c r="K39">
        <f>MES_EOD!AI39+MES_EOD!AJ39</f>
        <v>-7.0000000000000007E-2</v>
      </c>
      <c r="L39">
        <f>NDMC_EOD!AI39+NDMC_EOD!AJ39</f>
        <v>-0.27</v>
      </c>
      <c r="M39">
        <f>TPDDL_EOD!AI39+TPDDL_EOD!AJ39</f>
        <v>-0.82</v>
      </c>
      <c r="N39">
        <f t="shared" si="0"/>
        <v>-3.0100000000000002</v>
      </c>
      <c r="O39" s="112">
        <f t="shared" si="1"/>
        <v>9.9999999999997868E-3</v>
      </c>
      <c r="P39">
        <v>-1.1661129568106312</v>
      </c>
      <c r="Q39">
        <v>-0.67774086378737552</v>
      </c>
      <c r="R39">
        <v>-6.9767441860465129E-2</v>
      </c>
      <c r="S39">
        <v>-0.26910299003322263</v>
      </c>
      <c r="T39">
        <v>-0.81727574750830567</v>
      </c>
      <c r="U39" s="114">
        <f t="shared" si="2"/>
        <v>-3</v>
      </c>
      <c r="V39" s="112">
        <f t="shared" si="3"/>
        <v>0</v>
      </c>
      <c r="Y39">
        <f>BAWANA!AW39+BAWANA!AX39</f>
        <v>-0.3</v>
      </c>
      <c r="Z39">
        <f>BAWANA!BD39+BAWANA!BE39</f>
        <v>-0.3</v>
      </c>
      <c r="AA39">
        <f>BAWANA!X39+BAWANA!Y39</f>
        <v>-0.3</v>
      </c>
      <c r="AB39">
        <f>BAWANA!AE39+BAWANA!AF39</f>
        <v>-0.3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-3.0000000000000004</v>
      </c>
      <c r="E40">
        <f>BAWANA!AM40</f>
        <v>0</v>
      </c>
      <c r="F40">
        <f t="shared" si="4"/>
        <v>256</v>
      </c>
      <c r="G40">
        <f t="shared" si="5"/>
        <v>-3.0000000000000004</v>
      </c>
      <c r="H40" s="112"/>
      <c r="I40">
        <f>BRPL_EOD!AI40+BRPL_EOD!AJ40</f>
        <v>-1.17</v>
      </c>
      <c r="J40">
        <f>BYPL_EOD!AI40+BYPL_EOD!AJ40</f>
        <v>-0.68</v>
      </c>
      <c r="K40">
        <f>MES_EOD!AI40+MES_EOD!AJ40</f>
        <v>-7.0000000000000007E-2</v>
      </c>
      <c r="L40">
        <f>NDMC_EOD!AI40+NDMC_EOD!AJ40</f>
        <v>-0.27</v>
      </c>
      <c r="M40">
        <f>TPDDL_EOD!AI40+TPDDL_EOD!AJ40</f>
        <v>-0.82</v>
      </c>
      <c r="N40">
        <f t="shared" si="0"/>
        <v>-3.0100000000000002</v>
      </c>
      <c r="O40" s="112">
        <f t="shared" si="1"/>
        <v>9.9999999999997868E-3</v>
      </c>
      <c r="P40">
        <v>-1.1661129568106312</v>
      </c>
      <c r="Q40">
        <v>-0.67774086378737552</v>
      </c>
      <c r="R40">
        <v>-6.9767441860465129E-2</v>
      </c>
      <c r="S40">
        <v>-0.26910299003322263</v>
      </c>
      <c r="T40">
        <v>-0.81727574750830567</v>
      </c>
      <c r="U40" s="114">
        <f t="shared" si="2"/>
        <v>-3</v>
      </c>
      <c r="V40" s="112">
        <f t="shared" si="3"/>
        <v>0</v>
      </c>
      <c r="Y40">
        <f>BAWANA!AW40+BAWANA!AX40</f>
        <v>-0.3</v>
      </c>
      <c r="Z40">
        <f>BAWANA!BD40+BAWANA!BE40</f>
        <v>-0.3</v>
      </c>
      <c r="AA40">
        <f>BAWANA!X40+BAWANA!Y40</f>
        <v>-0.3</v>
      </c>
      <c r="AB40">
        <f>BAWANA!AE40+BAWANA!AF40</f>
        <v>-0.3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-3.0000000000000004</v>
      </c>
      <c r="E41">
        <f>BAWANA!AM41</f>
        <v>0</v>
      </c>
      <c r="F41">
        <f t="shared" si="4"/>
        <v>256</v>
      </c>
      <c r="G41">
        <f t="shared" si="5"/>
        <v>-3.0000000000000004</v>
      </c>
      <c r="H41" s="112"/>
      <c r="I41">
        <f>BRPL_EOD!AI41+BRPL_EOD!AJ41</f>
        <v>-1.17</v>
      </c>
      <c r="J41">
        <f>BYPL_EOD!AI41+BYPL_EOD!AJ41</f>
        <v>-0.68</v>
      </c>
      <c r="K41">
        <f>MES_EOD!AI41+MES_EOD!AJ41</f>
        <v>-7.0000000000000007E-2</v>
      </c>
      <c r="L41">
        <f>NDMC_EOD!AI41+NDMC_EOD!AJ41</f>
        <v>-0.27</v>
      </c>
      <c r="M41">
        <f>TPDDL_EOD!AI41+TPDDL_EOD!AJ41</f>
        <v>-0.82</v>
      </c>
      <c r="N41">
        <f t="shared" si="0"/>
        <v>-3.0100000000000002</v>
      </c>
      <c r="O41" s="112">
        <f t="shared" si="1"/>
        <v>9.9999999999997868E-3</v>
      </c>
      <c r="P41">
        <v>-1.1661129568106312</v>
      </c>
      <c r="Q41">
        <v>-0.67774086378737552</v>
      </c>
      <c r="R41">
        <v>-6.9767441860465129E-2</v>
      </c>
      <c r="S41">
        <v>-0.26910299003322263</v>
      </c>
      <c r="T41">
        <v>-0.81727574750830567</v>
      </c>
      <c r="U41" s="114">
        <f t="shared" si="2"/>
        <v>-3</v>
      </c>
      <c r="V41" s="112">
        <f t="shared" si="3"/>
        <v>0</v>
      </c>
      <c r="Y41">
        <f>BAWANA!AW41+BAWANA!AX41</f>
        <v>-0.3</v>
      </c>
      <c r="Z41">
        <f>BAWANA!BD41+BAWANA!BE41</f>
        <v>-0.3</v>
      </c>
      <c r="AA41">
        <f>BAWANA!X41+BAWANA!Y41</f>
        <v>-0.3</v>
      </c>
      <c r="AB41">
        <f>BAWANA!AE41+BAWANA!AF41</f>
        <v>-0.3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-3.0000000000000004</v>
      </c>
      <c r="E42">
        <f>BAWANA!AM42</f>
        <v>0</v>
      </c>
      <c r="F42">
        <f t="shared" si="4"/>
        <v>256</v>
      </c>
      <c r="G42">
        <f t="shared" si="5"/>
        <v>-3.0000000000000004</v>
      </c>
      <c r="H42" s="112"/>
      <c r="I42">
        <f>BRPL_EOD!AI42+BRPL_EOD!AJ42</f>
        <v>-1.17</v>
      </c>
      <c r="J42">
        <f>BYPL_EOD!AI42+BYPL_EOD!AJ42</f>
        <v>-0.68</v>
      </c>
      <c r="K42">
        <f>MES_EOD!AI42+MES_EOD!AJ42</f>
        <v>-7.0000000000000007E-2</v>
      </c>
      <c r="L42">
        <f>NDMC_EOD!AI42+NDMC_EOD!AJ42</f>
        <v>-0.27</v>
      </c>
      <c r="M42">
        <f>TPDDL_EOD!AI42+TPDDL_EOD!AJ42</f>
        <v>-0.82</v>
      </c>
      <c r="N42">
        <f t="shared" si="0"/>
        <v>-3.0100000000000002</v>
      </c>
      <c r="O42" s="112">
        <f t="shared" si="1"/>
        <v>9.9999999999997868E-3</v>
      </c>
      <c r="P42">
        <v>-1.1661129568106312</v>
      </c>
      <c r="Q42">
        <v>-0.67774086378737552</v>
      </c>
      <c r="R42">
        <v>-6.9767441860465129E-2</v>
      </c>
      <c r="S42">
        <v>-0.26910299003322263</v>
      </c>
      <c r="T42">
        <v>-0.81727574750830567</v>
      </c>
      <c r="U42" s="114">
        <f t="shared" si="2"/>
        <v>-3</v>
      </c>
      <c r="V42" s="112">
        <f t="shared" si="3"/>
        <v>0</v>
      </c>
      <c r="Y42">
        <f>BAWANA!AW42+BAWANA!AX42</f>
        <v>-0.3</v>
      </c>
      <c r="Z42">
        <f>BAWANA!BD42+BAWANA!BE42</f>
        <v>-0.3</v>
      </c>
      <c r="AA42">
        <f>BAWANA!X42+BAWANA!Y42</f>
        <v>-0.3</v>
      </c>
      <c r="AB42">
        <f>BAWANA!AE42+BAWANA!AF42</f>
        <v>-0.3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-3.0000000000000004</v>
      </c>
      <c r="E43">
        <f>BAWANA!AM43</f>
        <v>0</v>
      </c>
      <c r="F43">
        <f t="shared" si="4"/>
        <v>256</v>
      </c>
      <c r="G43">
        <f t="shared" si="5"/>
        <v>-3.0000000000000004</v>
      </c>
      <c r="H43" s="112"/>
      <c r="I43">
        <f>BRPL_EOD!AI43+BRPL_EOD!AJ43</f>
        <v>-1.17</v>
      </c>
      <c r="J43">
        <f>BYPL_EOD!AI43+BYPL_EOD!AJ43</f>
        <v>-0.68</v>
      </c>
      <c r="K43">
        <f>MES_EOD!AI43+MES_EOD!AJ43</f>
        <v>-7.0000000000000007E-2</v>
      </c>
      <c r="L43">
        <f>NDMC_EOD!AI43+NDMC_EOD!AJ43</f>
        <v>-0.27</v>
      </c>
      <c r="M43">
        <f>TPDDL_EOD!AI43+TPDDL_EOD!AJ43</f>
        <v>-0.82</v>
      </c>
      <c r="N43">
        <f t="shared" si="0"/>
        <v>-3.0100000000000002</v>
      </c>
      <c r="O43" s="112">
        <f t="shared" si="1"/>
        <v>9.9999999999997868E-3</v>
      </c>
      <c r="P43">
        <v>-1.1661129568106312</v>
      </c>
      <c r="Q43">
        <v>-0.67774086378737552</v>
      </c>
      <c r="R43">
        <v>-6.9767441860465129E-2</v>
      </c>
      <c r="S43">
        <v>-0.26910299003322263</v>
      </c>
      <c r="T43">
        <v>-0.81727574750830567</v>
      </c>
      <c r="U43" s="114">
        <f t="shared" si="2"/>
        <v>-3</v>
      </c>
      <c r="V43" s="112">
        <f t="shared" si="3"/>
        <v>0</v>
      </c>
      <c r="Y43">
        <f>BAWANA!AW43+BAWANA!AX43</f>
        <v>-0.3</v>
      </c>
      <c r="Z43">
        <f>BAWANA!BD43+BAWANA!BE43</f>
        <v>-0.3</v>
      </c>
      <c r="AA43">
        <f>BAWANA!X43+BAWANA!Y43</f>
        <v>-0.3</v>
      </c>
      <c r="AB43">
        <f>BAWANA!AE43+BAWANA!AF43</f>
        <v>-0.3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-3.0000000000000004</v>
      </c>
      <c r="E44">
        <f>BAWANA!AM44</f>
        <v>0</v>
      </c>
      <c r="F44">
        <f t="shared" si="4"/>
        <v>256</v>
      </c>
      <c r="G44">
        <f t="shared" si="5"/>
        <v>-3.0000000000000004</v>
      </c>
      <c r="H44" s="112"/>
      <c r="I44">
        <f>BRPL_EOD!AI44+BRPL_EOD!AJ44</f>
        <v>-1.17</v>
      </c>
      <c r="J44">
        <f>BYPL_EOD!AI44+BYPL_EOD!AJ44</f>
        <v>-0.68</v>
      </c>
      <c r="K44">
        <f>MES_EOD!AI44+MES_EOD!AJ44</f>
        <v>-7.0000000000000007E-2</v>
      </c>
      <c r="L44">
        <f>NDMC_EOD!AI44+NDMC_EOD!AJ44</f>
        <v>-0.27</v>
      </c>
      <c r="M44">
        <f>TPDDL_EOD!AI44+TPDDL_EOD!AJ44</f>
        <v>-0.82</v>
      </c>
      <c r="N44">
        <f t="shared" si="0"/>
        <v>-3.0100000000000002</v>
      </c>
      <c r="O44" s="112">
        <f t="shared" si="1"/>
        <v>9.9999999999997868E-3</v>
      </c>
      <c r="P44">
        <v>-1.1661129568106312</v>
      </c>
      <c r="Q44">
        <v>-0.67774086378737552</v>
      </c>
      <c r="R44">
        <v>-6.9767441860465129E-2</v>
      </c>
      <c r="S44">
        <v>-0.26910299003322263</v>
      </c>
      <c r="T44">
        <v>-0.81727574750830567</v>
      </c>
      <c r="U44" s="114">
        <f t="shared" si="2"/>
        <v>-3</v>
      </c>
      <c r="V44" s="112">
        <f t="shared" si="3"/>
        <v>0</v>
      </c>
      <c r="Y44">
        <f>BAWANA!AW44+BAWANA!AX44</f>
        <v>-0.3</v>
      </c>
      <c r="Z44">
        <f>BAWANA!BD44+BAWANA!BE44</f>
        <v>-0.3</v>
      </c>
      <c r="AA44">
        <f>BAWANA!X44+BAWANA!Y44</f>
        <v>-0.3</v>
      </c>
      <c r="AB44">
        <f>BAWANA!AE44+BAWANA!AF44</f>
        <v>-0.3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-3.0000000000000004</v>
      </c>
      <c r="E45">
        <f>BAWANA!AM45</f>
        <v>0</v>
      </c>
      <c r="F45">
        <f t="shared" si="4"/>
        <v>256</v>
      </c>
      <c r="G45">
        <f t="shared" si="5"/>
        <v>-3.0000000000000004</v>
      </c>
      <c r="H45" s="112"/>
      <c r="I45">
        <f>BRPL_EOD!AI45+BRPL_EOD!AJ45</f>
        <v>-1.17</v>
      </c>
      <c r="J45">
        <f>BYPL_EOD!AI45+BYPL_EOD!AJ45</f>
        <v>-0.68</v>
      </c>
      <c r="K45">
        <f>MES_EOD!AI45+MES_EOD!AJ45</f>
        <v>-7.0000000000000007E-2</v>
      </c>
      <c r="L45">
        <f>NDMC_EOD!AI45+NDMC_EOD!AJ45</f>
        <v>-0.27</v>
      </c>
      <c r="M45">
        <f>TPDDL_EOD!AI45+TPDDL_EOD!AJ45</f>
        <v>-0.82</v>
      </c>
      <c r="N45">
        <f t="shared" si="0"/>
        <v>-3.0100000000000002</v>
      </c>
      <c r="O45" s="112">
        <f t="shared" si="1"/>
        <v>9.9999999999997868E-3</v>
      </c>
      <c r="P45">
        <v>-1.1661129568106312</v>
      </c>
      <c r="Q45">
        <v>-0.67774086378737552</v>
      </c>
      <c r="R45">
        <v>-6.9767441860465129E-2</v>
      </c>
      <c r="S45">
        <v>-0.26910299003322263</v>
      </c>
      <c r="T45">
        <v>-0.81727574750830567</v>
      </c>
      <c r="U45" s="114">
        <f t="shared" si="2"/>
        <v>-3</v>
      </c>
      <c r="V45" s="112">
        <f t="shared" si="3"/>
        <v>0</v>
      </c>
      <c r="Y45">
        <f>BAWANA!AW45+BAWANA!AX45</f>
        <v>-0.3</v>
      </c>
      <c r="Z45">
        <f>BAWANA!BD45+BAWANA!BE45</f>
        <v>-0.3</v>
      </c>
      <c r="AA45">
        <f>BAWANA!X45+BAWANA!Y45</f>
        <v>-0.3</v>
      </c>
      <c r="AB45">
        <f>BAWANA!AE45+BAWANA!AF45</f>
        <v>-0.3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-3.0000000000000004</v>
      </c>
      <c r="E46">
        <f>BAWANA!AM46</f>
        <v>0</v>
      </c>
      <c r="F46">
        <f t="shared" si="4"/>
        <v>256</v>
      </c>
      <c r="G46">
        <f t="shared" si="5"/>
        <v>-3.0000000000000004</v>
      </c>
      <c r="H46" s="112"/>
      <c r="I46">
        <f>BRPL_EOD!AI46+BRPL_EOD!AJ46</f>
        <v>-1.17</v>
      </c>
      <c r="J46">
        <f>BYPL_EOD!AI46+BYPL_EOD!AJ46</f>
        <v>-0.68</v>
      </c>
      <c r="K46">
        <f>MES_EOD!AI46+MES_EOD!AJ46</f>
        <v>-7.0000000000000007E-2</v>
      </c>
      <c r="L46">
        <f>NDMC_EOD!AI46+NDMC_EOD!AJ46</f>
        <v>-0.27</v>
      </c>
      <c r="M46">
        <f>TPDDL_EOD!AI46+TPDDL_EOD!AJ46</f>
        <v>-0.82</v>
      </c>
      <c r="N46">
        <f t="shared" si="0"/>
        <v>-3.0100000000000002</v>
      </c>
      <c r="O46" s="112">
        <f t="shared" si="1"/>
        <v>9.9999999999997868E-3</v>
      </c>
      <c r="P46">
        <v>-1.1661129568106312</v>
      </c>
      <c r="Q46">
        <v>-0.67774086378737552</v>
      </c>
      <c r="R46">
        <v>-6.9767441860465129E-2</v>
      </c>
      <c r="S46">
        <v>-0.26910299003322263</v>
      </c>
      <c r="T46">
        <v>-0.81727574750830567</v>
      </c>
      <c r="U46" s="114">
        <f t="shared" si="2"/>
        <v>-3</v>
      </c>
      <c r="V46" s="112">
        <f t="shared" si="3"/>
        <v>0</v>
      </c>
      <c r="Y46">
        <f>BAWANA!AW46+BAWANA!AX46</f>
        <v>-0.3</v>
      </c>
      <c r="Z46">
        <f>BAWANA!BD46+BAWANA!BE46</f>
        <v>-0.3</v>
      </c>
      <c r="AA46">
        <f>BAWANA!X46+BAWANA!Y46</f>
        <v>-0.3</v>
      </c>
      <c r="AB46">
        <f>BAWANA!AE46+BAWANA!AF46</f>
        <v>-0.3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-3.0000000000000004</v>
      </c>
      <c r="E47">
        <f>BAWANA!AM47</f>
        <v>0</v>
      </c>
      <c r="F47">
        <f t="shared" si="4"/>
        <v>256</v>
      </c>
      <c r="G47">
        <f t="shared" si="5"/>
        <v>-3.0000000000000004</v>
      </c>
      <c r="H47" s="112"/>
      <c r="I47">
        <f>BRPL_EOD!AI47+BRPL_EOD!AJ47</f>
        <v>-1.17</v>
      </c>
      <c r="J47">
        <f>BYPL_EOD!AI47+BYPL_EOD!AJ47</f>
        <v>-0.68</v>
      </c>
      <c r="K47">
        <f>MES_EOD!AI47+MES_EOD!AJ47</f>
        <v>-7.0000000000000007E-2</v>
      </c>
      <c r="L47">
        <f>NDMC_EOD!AI47+NDMC_EOD!AJ47</f>
        <v>-0.27</v>
      </c>
      <c r="M47">
        <f>TPDDL_EOD!AI47+TPDDL_EOD!AJ47</f>
        <v>-0.82</v>
      </c>
      <c r="N47">
        <f t="shared" si="0"/>
        <v>-3.0100000000000002</v>
      </c>
      <c r="O47" s="112">
        <f t="shared" si="1"/>
        <v>9.9999999999997868E-3</v>
      </c>
      <c r="P47">
        <v>-1.1661129568106312</v>
      </c>
      <c r="Q47">
        <v>-0.67774086378737552</v>
      </c>
      <c r="R47">
        <v>-6.9767441860465129E-2</v>
      </c>
      <c r="S47">
        <v>-0.26910299003322263</v>
      </c>
      <c r="T47">
        <v>-0.81727574750830567</v>
      </c>
      <c r="U47" s="114">
        <f t="shared" si="2"/>
        <v>-3</v>
      </c>
      <c r="V47" s="112">
        <f t="shared" si="3"/>
        <v>0</v>
      </c>
      <c r="Y47">
        <f>BAWANA!AW47+BAWANA!AX47</f>
        <v>-0.3</v>
      </c>
      <c r="Z47">
        <f>BAWANA!BD47+BAWANA!BE47</f>
        <v>-0.3</v>
      </c>
      <c r="AA47">
        <f>BAWANA!X47+BAWANA!Y47</f>
        <v>-0.3</v>
      </c>
      <c r="AB47">
        <f>BAWANA!AE47+BAWANA!AF47</f>
        <v>-0.3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-3.0000000000000004</v>
      </c>
      <c r="E48">
        <f>BAWANA!AM48</f>
        <v>0</v>
      </c>
      <c r="F48">
        <f t="shared" si="4"/>
        <v>256</v>
      </c>
      <c r="G48">
        <f t="shared" si="5"/>
        <v>-3.0000000000000004</v>
      </c>
      <c r="H48" s="112"/>
      <c r="I48">
        <f>BRPL_EOD!AI48+BRPL_EOD!AJ48</f>
        <v>-1.17</v>
      </c>
      <c r="J48">
        <f>BYPL_EOD!AI48+BYPL_EOD!AJ48</f>
        <v>-0.68</v>
      </c>
      <c r="K48">
        <f>MES_EOD!AI48+MES_EOD!AJ48</f>
        <v>-7.0000000000000007E-2</v>
      </c>
      <c r="L48">
        <f>NDMC_EOD!AI48+NDMC_EOD!AJ48</f>
        <v>-0.27</v>
      </c>
      <c r="M48">
        <f>TPDDL_EOD!AI48+TPDDL_EOD!AJ48</f>
        <v>-0.82</v>
      </c>
      <c r="N48">
        <f t="shared" si="0"/>
        <v>-3.0100000000000002</v>
      </c>
      <c r="O48" s="112">
        <f t="shared" si="1"/>
        <v>9.9999999999997868E-3</v>
      </c>
      <c r="P48">
        <v>-1.1661129568106312</v>
      </c>
      <c r="Q48">
        <v>-0.67774086378737552</v>
      </c>
      <c r="R48">
        <v>-6.9767441860465129E-2</v>
      </c>
      <c r="S48">
        <v>-0.26910299003322263</v>
      </c>
      <c r="T48">
        <v>-0.81727574750830567</v>
      </c>
      <c r="U48" s="114">
        <f t="shared" si="2"/>
        <v>-3</v>
      </c>
      <c r="V48" s="112">
        <f t="shared" si="3"/>
        <v>0</v>
      </c>
      <c r="Y48">
        <f>BAWANA!AW48+BAWANA!AX48</f>
        <v>-0.3</v>
      </c>
      <c r="Z48">
        <f>BAWANA!BD48+BAWANA!BE48</f>
        <v>-0.3</v>
      </c>
      <c r="AA48">
        <f>BAWANA!X48+BAWANA!Y48</f>
        <v>-0.3</v>
      </c>
      <c r="AB48">
        <f>BAWANA!AE48+BAWANA!AF48</f>
        <v>-0.3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-3.0000000000000004</v>
      </c>
      <c r="E49">
        <f>BAWANA!AM49</f>
        <v>0</v>
      </c>
      <c r="F49">
        <f t="shared" si="4"/>
        <v>256</v>
      </c>
      <c r="G49">
        <f t="shared" si="5"/>
        <v>-3.0000000000000004</v>
      </c>
      <c r="H49" s="112"/>
      <c r="I49">
        <f>BRPL_EOD!AI49+BRPL_EOD!AJ49</f>
        <v>-1.17</v>
      </c>
      <c r="J49">
        <f>BYPL_EOD!AI49+BYPL_EOD!AJ49</f>
        <v>-0.68</v>
      </c>
      <c r="K49">
        <f>MES_EOD!AI49+MES_EOD!AJ49</f>
        <v>-7.0000000000000007E-2</v>
      </c>
      <c r="L49">
        <f>NDMC_EOD!AI49+NDMC_EOD!AJ49</f>
        <v>-0.27</v>
      </c>
      <c r="M49">
        <f>TPDDL_EOD!AI49+TPDDL_EOD!AJ49</f>
        <v>-0.82</v>
      </c>
      <c r="N49">
        <f t="shared" si="0"/>
        <v>-3.0100000000000002</v>
      </c>
      <c r="O49" s="112">
        <f t="shared" si="1"/>
        <v>9.9999999999997868E-3</v>
      </c>
      <c r="P49">
        <v>-1.1661129568106312</v>
      </c>
      <c r="Q49">
        <v>-0.67774086378737552</v>
      </c>
      <c r="R49">
        <v>-6.9767441860465129E-2</v>
      </c>
      <c r="S49">
        <v>-0.26910299003322263</v>
      </c>
      <c r="T49">
        <v>-0.81727574750830567</v>
      </c>
      <c r="U49" s="114">
        <f t="shared" si="2"/>
        <v>-3</v>
      </c>
      <c r="V49" s="112">
        <f t="shared" si="3"/>
        <v>0</v>
      </c>
      <c r="Y49">
        <f>BAWANA!AW49+BAWANA!AX49</f>
        <v>-0.3</v>
      </c>
      <c r="Z49">
        <f>BAWANA!BD49+BAWANA!BE49</f>
        <v>-0.3</v>
      </c>
      <c r="AA49">
        <f>BAWANA!X49+BAWANA!Y49</f>
        <v>-0.3</v>
      </c>
      <c r="AB49">
        <f>BAWANA!AE49+BAWANA!AF49</f>
        <v>-0.3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-3.0000000000000004</v>
      </c>
      <c r="E50">
        <f>BAWANA!AM50</f>
        <v>0</v>
      </c>
      <c r="F50">
        <f t="shared" si="4"/>
        <v>256</v>
      </c>
      <c r="G50">
        <f t="shared" si="5"/>
        <v>-3.0000000000000004</v>
      </c>
      <c r="H50" s="112"/>
      <c r="I50">
        <f>BRPL_EOD!AI50+BRPL_EOD!AJ50</f>
        <v>-1.17</v>
      </c>
      <c r="J50">
        <f>BYPL_EOD!AI50+BYPL_EOD!AJ50</f>
        <v>-0.68</v>
      </c>
      <c r="K50">
        <f>MES_EOD!AI50+MES_EOD!AJ50</f>
        <v>-7.0000000000000007E-2</v>
      </c>
      <c r="L50">
        <f>NDMC_EOD!AI50+NDMC_EOD!AJ50</f>
        <v>-0.27</v>
      </c>
      <c r="M50">
        <f>TPDDL_EOD!AI50+TPDDL_EOD!AJ50</f>
        <v>-0.82</v>
      </c>
      <c r="N50">
        <f t="shared" si="0"/>
        <v>-3.0100000000000002</v>
      </c>
      <c r="O50" s="112">
        <f t="shared" si="1"/>
        <v>9.9999999999997868E-3</v>
      </c>
      <c r="P50">
        <v>-1.1661129568106312</v>
      </c>
      <c r="Q50">
        <v>-0.67774086378737552</v>
      </c>
      <c r="R50">
        <v>-6.9767441860465129E-2</v>
      </c>
      <c r="S50">
        <v>-0.26910299003322263</v>
      </c>
      <c r="T50">
        <v>-0.81727574750830567</v>
      </c>
      <c r="U50" s="114">
        <f t="shared" si="2"/>
        <v>-3</v>
      </c>
      <c r="V50" s="112">
        <f t="shared" si="3"/>
        <v>0</v>
      </c>
      <c r="Y50">
        <f>BAWANA!AW50+BAWANA!AX50</f>
        <v>-0.3</v>
      </c>
      <c r="Z50">
        <f>BAWANA!BD50+BAWANA!BE50</f>
        <v>-0.3</v>
      </c>
      <c r="AA50">
        <f>BAWANA!X50+BAWANA!Y50</f>
        <v>-0.3</v>
      </c>
      <c r="AB50">
        <f>BAWANA!AE50+BAWANA!AF50</f>
        <v>-0.3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-3.0000000000000004</v>
      </c>
      <c r="E51">
        <f>BAWANA!AM51</f>
        <v>0</v>
      </c>
      <c r="F51">
        <f t="shared" si="4"/>
        <v>256</v>
      </c>
      <c r="G51">
        <f t="shared" si="5"/>
        <v>-3.0000000000000004</v>
      </c>
      <c r="H51" s="112"/>
      <c r="I51">
        <f>BRPL_EOD!AI51+BRPL_EOD!AJ51</f>
        <v>-1.17</v>
      </c>
      <c r="J51">
        <f>BYPL_EOD!AI51+BYPL_EOD!AJ51</f>
        <v>-0.68</v>
      </c>
      <c r="K51">
        <f>MES_EOD!AI51+MES_EOD!AJ51</f>
        <v>-7.0000000000000007E-2</v>
      </c>
      <c r="L51">
        <f>NDMC_EOD!AI51+NDMC_EOD!AJ51</f>
        <v>-0.27</v>
      </c>
      <c r="M51">
        <f>TPDDL_EOD!AI51+TPDDL_EOD!AJ51</f>
        <v>-0.82</v>
      </c>
      <c r="N51">
        <f t="shared" si="0"/>
        <v>-3.0100000000000002</v>
      </c>
      <c r="O51" s="112">
        <f t="shared" si="1"/>
        <v>9.9999999999997868E-3</v>
      </c>
      <c r="P51">
        <v>-1.1661129568106312</v>
      </c>
      <c r="Q51">
        <v>-0.67774086378737552</v>
      </c>
      <c r="R51">
        <v>-6.9767441860465129E-2</v>
      </c>
      <c r="S51">
        <v>-0.26910299003322263</v>
      </c>
      <c r="T51">
        <v>-0.81727574750830567</v>
      </c>
      <c r="U51" s="114">
        <f t="shared" si="2"/>
        <v>-3</v>
      </c>
      <c r="V51" s="112">
        <f t="shared" si="3"/>
        <v>0</v>
      </c>
      <c r="Y51">
        <f>BAWANA!AW51+BAWANA!AX51</f>
        <v>-0.3</v>
      </c>
      <c r="Z51">
        <f>BAWANA!BD51+BAWANA!BE51</f>
        <v>-0.3</v>
      </c>
      <c r="AA51">
        <f>BAWANA!X51+BAWANA!Y51</f>
        <v>-0.3</v>
      </c>
      <c r="AB51">
        <f>BAWANA!AE51+BAWANA!AF51</f>
        <v>-0.3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-3.0000000000000004</v>
      </c>
      <c r="E52">
        <f>BAWANA!AM52</f>
        <v>0</v>
      </c>
      <c r="F52">
        <f t="shared" si="4"/>
        <v>256</v>
      </c>
      <c r="G52">
        <f t="shared" si="5"/>
        <v>-3.0000000000000004</v>
      </c>
      <c r="H52" s="112"/>
      <c r="I52">
        <f>BRPL_EOD!AI52+BRPL_EOD!AJ52</f>
        <v>-1.17</v>
      </c>
      <c r="J52">
        <f>BYPL_EOD!AI52+BYPL_EOD!AJ52</f>
        <v>-0.68</v>
      </c>
      <c r="K52">
        <f>MES_EOD!AI52+MES_EOD!AJ52</f>
        <v>-7.0000000000000007E-2</v>
      </c>
      <c r="L52">
        <f>NDMC_EOD!AI52+NDMC_EOD!AJ52</f>
        <v>-0.27</v>
      </c>
      <c r="M52">
        <f>TPDDL_EOD!AI52+TPDDL_EOD!AJ52</f>
        <v>-0.82</v>
      </c>
      <c r="N52">
        <f t="shared" si="0"/>
        <v>-3.0100000000000002</v>
      </c>
      <c r="O52" s="112">
        <f t="shared" si="1"/>
        <v>9.9999999999997868E-3</v>
      </c>
      <c r="P52">
        <v>-1.1661129568106312</v>
      </c>
      <c r="Q52">
        <v>-0.67774086378737552</v>
      </c>
      <c r="R52">
        <v>-6.9767441860465129E-2</v>
      </c>
      <c r="S52">
        <v>-0.26910299003322263</v>
      </c>
      <c r="T52">
        <v>-0.81727574750830567</v>
      </c>
      <c r="U52" s="114">
        <f t="shared" si="2"/>
        <v>-3</v>
      </c>
      <c r="V52" s="112">
        <f t="shared" si="3"/>
        <v>0</v>
      </c>
      <c r="Y52">
        <f>BAWANA!AW52+BAWANA!AX52</f>
        <v>-0.3</v>
      </c>
      <c r="Z52">
        <f>BAWANA!BD52+BAWANA!BE52</f>
        <v>-0.3</v>
      </c>
      <c r="AA52">
        <f>BAWANA!X52+BAWANA!Y52</f>
        <v>-0.3</v>
      </c>
      <c r="AB52">
        <f>BAWANA!AE52+BAWANA!AF52</f>
        <v>-0.3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-3.0000000000000004</v>
      </c>
      <c r="E53">
        <f>BAWANA!AM53</f>
        <v>0</v>
      </c>
      <c r="F53">
        <f t="shared" si="4"/>
        <v>256</v>
      </c>
      <c r="G53">
        <f t="shared" si="5"/>
        <v>-3.0000000000000004</v>
      </c>
      <c r="H53" s="112"/>
      <c r="I53">
        <f>BRPL_EOD!AI53+BRPL_EOD!AJ53</f>
        <v>-1.17</v>
      </c>
      <c r="J53">
        <f>BYPL_EOD!AI53+BYPL_EOD!AJ53</f>
        <v>-0.68</v>
      </c>
      <c r="K53">
        <f>MES_EOD!AI53+MES_EOD!AJ53</f>
        <v>-7.0000000000000007E-2</v>
      </c>
      <c r="L53">
        <f>NDMC_EOD!AI53+NDMC_EOD!AJ53</f>
        <v>-0.27</v>
      </c>
      <c r="M53">
        <f>TPDDL_EOD!AI53+TPDDL_EOD!AJ53</f>
        <v>-0.82</v>
      </c>
      <c r="N53">
        <f t="shared" si="0"/>
        <v>-3.0100000000000002</v>
      </c>
      <c r="O53" s="112">
        <f t="shared" si="1"/>
        <v>9.9999999999997868E-3</v>
      </c>
      <c r="P53">
        <v>-1.1661129568106312</v>
      </c>
      <c r="Q53">
        <v>-0.67774086378737552</v>
      </c>
      <c r="R53">
        <v>-6.9767441860465129E-2</v>
      </c>
      <c r="S53">
        <v>-0.26910299003322263</v>
      </c>
      <c r="T53">
        <v>-0.81727574750830567</v>
      </c>
      <c r="U53" s="114">
        <f t="shared" si="2"/>
        <v>-3</v>
      </c>
      <c r="V53" s="112">
        <f t="shared" si="3"/>
        <v>0</v>
      </c>
      <c r="Y53">
        <f>BAWANA!AW53+BAWANA!AX53</f>
        <v>-0.3</v>
      </c>
      <c r="Z53">
        <f>BAWANA!BD53+BAWANA!BE53</f>
        <v>-0.3</v>
      </c>
      <c r="AA53">
        <f>BAWANA!X53+BAWANA!Y53</f>
        <v>-0.3</v>
      </c>
      <c r="AB53">
        <f>BAWANA!AE53+BAWANA!AF53</f>
        <v>-0.3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-3.0000000000000004</v>
      </c>
      <c r="E54">
        <f>BAWANA!AM54</f>
        <v>0</v>
      </c>
      <c r="F54">
        <f t="shared" si="4"/>
        <v>256</v>
      </c>
      <c r="G54">
        <f t="shared" si="5"/>
        <v>-3.0000000000000004</v>
      </c>
      <c r="H54" s="112"/>
      <c r="I54">
        <f>BRPL_EOD!AI54+BRPL_EOD!AJ54</f>
        <v>-1.17</v>
      </c>
      <c r="J54">
        <f>BYPL_EOD!AI54+BYPL_EOD!AJ54</f>
        <v>-0.68</v>
      </c>
      <c r="K54">
        <f>MES_EOD!AI54+MES_EOD!AJ54</f>
        <v>-7.0000000000000007E-2</v>
      </c>
      <c r="L54">
        <f>NDMC_EOD!AI54+NDMC_EOD!AJ54</f>
        <v>-0.27</v>
      </c>
      <c r="M54">
        <f>TPDDL_EOD!AI54+TPDDL_EOD!AJ54</f>
        <v>-0.82</v>
      </c>
      <c r="N54">
        <f t="shared" si="0"/>
        <v>-3.0100000000000002</v>
      </c>
      <c r="O54" s="112">
        <f t="shared" si="1"/>
        <v>9.9999999999997868E-3</v>
      </c>
      <c r="P54">
        <v>-1.1661129568106312</v>
      </c>
      <c r="Q54">
        <v>-0.67774086378737552</v>
      </c>
      <c r="R54">
        <v>-6.9767441860465129E-2</v>
      </c>
      <c r="S54">
        <v>-0.26910299003322263</v>
      </c>
      <c r="T54">
        <v>-0.81727574750830567</v>
      </c>
      <c r="U54" s="114">
        <f t="shared" si="2"/>
        <v>-3</v>
      </c>
      <c r="V54" s="112">
        <f t="shared" si="3"/>
        <v>0</v>
      </c>
      <c r="Y54">
        <f>BAWANA!AW54+BAWANA!AX54</f>
        <v>-0.3</v>
      </c>
      <c r="Z54">
        <f>BAWANA!BD54+BAWANA!BE54</f>
        <v>-0.3</v>
      </c>
      <c r="AA54">
        <f>BAWANA!X54+BAWANA!Y54</f>
        <v>-0.3</v>
      </c>
      <c r="AB54">
        <f>BAWANA!AE54+BAWANA!AF54</f>
        <v>-0.3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-3.0000000000000004</v>
      </c>
      <c r="E55">
        <f>BAWANA!AM55</f>
        <v>0</v>
      </c>
      <c r="F55">
        <f t="shared" si="4"/>
        <v>256</v>
      </c>
      <c r="G55">
        <f t="shared" si="5"/>
        <v>-3.0000000000000004</v>
      </c>
      <c r="H55" s="112"/>
      <c r="I55">
        <f>BRPL_EOD!AI55+BRPL_EOD!AJ55</f>
        <v>-1.17</v>
      </c>
      <c r="J55">
        <f>BYPL_EOD!AI55+BYPL_EOD!AJ55</f>
        <v>-0.68</v>
      </c>
      <c r="K55">
        <f>MES_EOD!AI55+MES_EOD!AJ55</f>
        <v>-7.0000000000000007E-2</v>
      </c>
      <c r="L55">
        <f>NDMC_EOD!AI55+NDMC_EOD!AJ55</f>
        <v>-0.27</v>
      </c>
      <c r="M55">
        <f>TPDDL_EOD!AI55+TPDDL_EOD!AJ55</f>
        <v>-0.82</v>
      </c>
      <c r="N55">
        <f t="shared" si="0"/>
        <v>-3.0100000000000002</v>
      </c>
      <c r="O55" s="112">
        <f t="shared" si="1"/>
        <v>9.9999999999997868E-3</v>
      </c>
      <c r="P55">
        <v>-1.1661129568106312</v>
      </c>
      <c r="Q55">
        <v>-0.67774086378737552</v>
      </c>
      <c r="R55">
        <v>-6.9767441860465129E-2</v>
      </c>
      <c r="S55">
        <v>-0.26910299003322263</v>
      </c>
      <c r="T55">
        <v>-0.81727574750830567</v>
      </c>
      <c r="U55" s="114">
        <f t="shared" si="2"/>
        <v>-3</v>
      </c>
      <c r="V55" s="112">
        <f t="shared" si="3"/>
        <v>0</v>
      </c>
      <c r="Y55">
        <f>BAWANA!AW55+BAWANA!AX55</f>
        <v>-0.3</v>
      </c>
      <c r="Z55">
        <f>BAWANA!BD55+BAWANA!BE55</f>
        <v>-0.3</v>
      </c>
      <c r="AA55">
        <f>BAWANA!X55+BAWANA!Y55</f>
        <v>-0.3</v>
      </c>
      <c r="AB55">
        <f>BAWANA!AE55+BAWANA!AF55</f>
        <v>-0.3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-3.0000000000000004</v>
      </c>
      <c r="E56">
        <f>BAWANA!AM56</f>
        <v>0</v>
      </c>
      <c r="F56">
        <f t="shared" si="4"/>
        <v>256</v>
      </c>
      <c r="G56">
        <f t="shared" si="5"/>
        <v>-3.0000000000000004</v>
      </c>
      <c r="H56" s="112"/>
      <c r="I56">
        <f>BRPL_EOD!AI56+BRPL_EOD!AJ56</f>
        <v>-1.17</v>
      </c>
      <c r="J56">
        <f>BYPL_EOD!AI56+BYPL_EOD!AJ56</f>
        <v>-0.68</v>
      </c>
      <c r="K56">
        <f>MES_EOD!AI56+MES_EOD!AJ56</f>
        <v>-7.0000000000000007E-2</v>
      </c>
      <c r="L56">
        <f>NDMC_EOD!AI56+NDMC_EOD!AJ56</f>
        <v>-0.27</v>
      </c>
      <c r="M56">
        <f>TPDDL_EOD!AI56+TPDDL_EOD!AJ56</f>
        <v>-0.82</v>
      </c>
      <c r="N56">
        <f t="shared" si="0"/>
        <v>-3.0100000000000002</v>
      </c>
      <c r="O56" s="112">
        <f t="shared" si="1"/>
        <v>9.9999999999997868E-3</v>
      </c>
      <c r="P56">
        <v>-1.1661129568106312</v>
      </c>
      <c r="Q56">
        <v>-0.67774086378737552</v>
      </c>
      <c r="R56">
        <v>-6.9767441860465129E-2</v>
      </c>
      <c r="S56">
        <v>-0.26910299003322263</v>
      </c>
      <c r="T56">
        <v>-0.81727574750830567</v>
      </c>
      <c r="U56" s="114">
        <f t="shared" si="2"/>
        <v>-3</v>
      </c>
      <c r="V56" s="112">
        <f t="shared" si="3"/>
        <v>0</v>
      </c>
      <c r="Y56">
        <f>BAWANA!AW56+BAWANA!AX56</f>
        <v>-0.3</v>
      </c>
      <c r="Z56">
        <f>BAWANA!BD56+BAWANA!BE56</f>
        <v>-0.3</v>
      </c>
      <c r="AA56">
        <f>BAWANA!X56+BAWANA!Y56</f>
        <v>-0.3</v>
      </c>
      <c r="AB56">
        <f>BAWANA!AE56+BAWANA!AF56</f>
        <v>-0.3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-3.0000000000000004</v>
      </c>
      <c r="E57">
        <f>BAWANA!AM57</f>
        <v>0</v>
      </c>
      <c r="F57">
        <f t="shared" si="4"/>
        <v>256</v>
      </c>
      <c r="G57">
        <f t="shared" si="5"/>
        <v>-3.0000000000000004</v>
      </c>
      <c r="H57" s="112"/>
      <c r="I57">
        <f>BRPL_EOD!AI57+BRPL_EOD!AJ57</f>
        <v>-1.17</v>
      </c>
      <c r="J57">
        <f>BYPL_EOD!AI57+BYPL_EOD!AJ57</f>
        <v>-0.68</v>
      </c>
      <c r="K57">
        <f>MES_EOD!AI57+MES_EOD!AJ57</f>
        <v>-7.0000000000000007E-2</v>
      </c>
      <c r="L57">
        <f>NDMC_EOD!AI57+NDMC_EOD!AJ57</f>
        <v>-0.27</v>
      </c>
      <c r="M57">
        <f>TPDDL_EOD!AI57+TPDDL_EOD!AJ57</f>
        <v>-0.82</v>
      </c>
      <c r="N57">
        <f t="shared" si="0"/>
        <v>-3.0100000000000002</v>
      </c>
      <c r="O57" s="112">
        <f t="shared" si="1"/>
        <v>9.9999999999997868E-3</v>
      </c>
      <c r="P57">
        <v>-1.1661129568106312</v>
      </c>
      <c r="Q57">
        <v>-0.67774086378737552</v>
      </c>
      <c r="R57">
        <v>-6.9767441860465129E-2</v>
      </c>
      <c r="S57">
        <v>-0.26910299003322263</v>
      </c>
      <c r="T57">
        <v>-0.81727574750830567</v>
      </c>
      <c r="U57" s="114">
        <f t="shared" si="2"/>
        <v>-3</v>
      </c>
      <c r="V57" s="112">
        <f t="shared" si="3"/>
        <v>0</v>
      </c>
      <c r="Y57">
        <f>BAWANA!AW57+BAWANA!AX57</f>
        <v>-0.3</v>
      </c>
      <c r="Z57">
        <f>BAWANA!BD57+BAWANA!BE57</f>
        <v>-0.3</v>
      </c>
      <c r="AA57">
        <f>BAWANA!X57+BAWANA!Y57</f>
        <v>-0.3</v>
      </c>
      <c r="AB57">
        <f>BAWANA!AE57+BAWANA!AF57</f>
        <v>-0.3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-3.0000000000000004</v>
      </c>
      <c r="E58">
        <f>BAWANA!AM58</f>
        <v>0</v>
      </c>
      <c r="F58">
        <f t="shared" si="4"/>
        <v>256</v>
      </c>
      <c r="G58">
        <f t="shared" si="5"/>
        <v>-3.0000000000000004</v>
      </c>
      <c r="H58" s="112"/>
      <c r="I58">
        <f>BRPL_EOD!AI58+BRPL_EOD!AJ58</f>
        <v>-1.17</v>
      </c>
      <c r="J58">
        <f>BYPL_EOD!AI58+BYPL_EOD!AJ58</f>
        <v>-0.68</v>
      </c>
      <c r="K58">
        <f>MES_EOD!AI58+MES_EOD!AJ58</f>
        <v>-7.0000000000000007E-2</v>
      </c>
      <c r="L58">
        <f>NDMC_EOD!AI58+NDMC_EOD!AJ58</f>
        <v>-0.27</v>
      </c>
      <c r="M58">
        <f>TPDDL_EOD!AI58+TPDDL_EOD!AJ58</f>
        <v>-0.82</v>
      </c>
      <c r="N58">
        <f t="shared" si="0"/>
        <v>-3.0100000000000002</v>
      </c>
      <c r="O58" s="112">
        <f t="shared" si="1"/>
        <v>9.9999999999997868E-3</v>
      </c>
      <c r="P58">
        <v>-1.1661129568106312</v>
      </c>
      <c r="Q58">
        <v>-0.67774086378737552</v>
      </c>
      <c r="R58">
        <v>-6.9767441860465129E-2</v>
      </c>
      <c r="S58">
        <v>-0.26910299003322263</v>
      </c>
      <c r="T58">
        <v>-0.81727574750830567</v>
      </c>
      <c r="U58" s="114">
        <f t="shared" si="2"/>
        <v>-3</v>
      </c>
      <c r="V58" s="112">
        <f t="shared" si="3"/>
        <v>0</v>
      </c>
      <c r="Y58">
        <f>BAWANA!AW58+BAWANA!AX58</f>
        <v>-0.3</v>
      </c>
      <c r="Z58">
        <f>BAWANA!BD58+BAWANA!BE58</f>
        <v>-0.3</v>
      </c>
      <c r="AA58">
        <f>BAWANA!X58+BAWANA!Y58</f>
        <v>-0.3</v>
      </c>
      <c r="AB58">
        <f>BAWANA!AE58+BAWANA!AF58</f>
        <v>-0.3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-3.0000000000000004</v>
      </c>
      <c r="E59">
        <f>BAWANA!AM59</f>
        <v>0</v>
      </c>
      <c r="F59">
        <f t="shared" si="4"/>
        <v>256</v>
      </c>
      <c r="G59">
        <f t="shared" si="5"/>
        <v>-3.0000000000000004</v>
      </c>
      <c r="H59" s="112"/>
      <c r="I59">
        <f>BRPL_EOD!AI59+BRPL_EOD!AJ59</f>
        <v>-1.17</v>
      </c>
      <c r="J59">
        <f>BYPL_EOD!AI59+BYPL_EOD!AJ59</f>
        <v>-0.68</v>
      </c>
      <c r="K59">
        <f>MES_EOD!AI59+MES_EOD!AJ59</f>
        <v>-7.0000000000000007E-2</v>
      </c>
      <c r="L59">
        <f>NDMC_EOD!AI59+NDMC_EOD!AJ59</f>
        <v>-0.27</v>
      </c>
      <c r="M59">
        <f>TPDDL_EOD!AI59+TPDDL_EOD!AJ59</f>
        <v>-0.82</v>
      </c>
      <c r="N59">
        <f t="shared" si="0"/>
        <v>-3.0100000000000002</v>
      </c>
      <c r="O59" s="112">
        <f t="shared" si="1"/>
        <v>9.9999999999997868E-3</v>
      </c>
      <c r="P59">
        <v>-1.1661129568106312</v>
      </c>
      <c r="Q59">
        <v>-0.67774086378737552</v>
      </c>
      <c r="R59">
        <v>-6.9767441860465129E-2</v>
      </c>
      <c r="S59">
        <v>-0.26910299003322263</v>
      </c>
      <c r="T59">
        <v>-0.81727574750830567</v>
      </c>
      <c r="U59" s="114">
        <f t="shared" si="2"/>
        <v>-3</v>
      </c>
      <c r="V59" s="112">
        <f t="shared" si="3"/>
        <v>0</v>
      </c>
      <c r="Y59">
        <f>BAWANA!AW59+BAWANA!AX59</f>
        <v>-0.3</v>
      </c>
      <c r="Z59">
        <f>BAWANA!BD59+BAWANA!BE59</f>
        <v>-0.3</v>
      </c>
      <c r="AA59">
        <f>BAWANA!X59+BAWANA!Y59</f>
        <v>-0.3</v>
      </c>
      <c r="AB59">
        <f>BAWANA!AE59+BAWANA!AF59</f>
        <v>-0.3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-3.0000000000000004</v>
      </c>
      <c r="E60">
        <f>BAWANA!AM60</f>
        <v>0</v>
      </c>
      <c r="F60">
        <f t="shared" si="4"/>
        <v>256</v>
      </c>
      <c r="G60">
        <f t="shared" si="5"/>
        <v>-3.0000000000000004</v>
      </c>
      <c r="H60" s="112"/>
      <c r="I60">
        <f>BRPL_EOD!AI60+BRPL_EOD!AJ60</f>
        <v>-1.17</v>
      </c>
      <c r="J60">
        <f>BYPL_EOD!AI60+BYPL_EOD!AJ60</f>
        <v>-0.68</v>
      </c>
      <c r="K60">
        <f>MES_EOD!AI60+MES_EOD!AJ60</f>
        <v>-7.0000000000000007E-2</v>
      </c>
      <c r="L60">
        <f>NDMC_EOD!AI60+NDMC_EOD!AJ60</f>
        <v>-0.27</v>
      </c>
      <c r="M60">
        <f>TPDDL_EOD!AI60+TPDDL_EOD!AJ60</f>
        <v>-0.82</v>
      </c>
      <c r="N60">
        <f t="shared" si="0"/>
        <v>-3.0100000000000002</v>
      </c>
      <c r="O60" s="112">
        <f t="shared" si="1"/>
        <v>9.9999999999997868E-3</v>
      </c>
      <c r="P60">
        <v>-1.1661129568106312</v>
      </c>
      <c r="Q60">
        <v>-0.67774086378737552</v>
      </c>
      <c r="R60">
        <v>-6.9767441860465129E-2</v>
      </c>
      <c r="S60">
        <v>-0.26910299003322263</v>
      </c>
      <c r="T60">
        <v>-0.81727574750830567</v>
      </c>
      <c r="U60" s="114">
        <f t="shared" si="2"/>
        <v>-3</v>
      </c>
      <c r="V60" s="112">
        <f t="shared" si="3"/>
        <v>0</v>
      </c>
      <c r="Y60">
        <f>BAWANA!AW60+BAWANA!AX60</f>
        <v>-0.3</v>
      </c>
      <c r="Z60">
        <f>BAWANA!BD60+BAWANA!BE60</f>
        <v>-0.3</v>
      </c>
      <c r="AA60">
        <f>BAWANA!X60+BAWANA!Y60</f>
        <v>-0.3</v>
      </c>
      <c r="AB60">
        <f>BAWANA!AE60+BAWANA!AF60</f>
        <v>-0.3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-3.0000000000000004</v>
      </c>
      <c r="E61">
        <f>BAWANA!AM61</f>
        <v>0</v>
      </c>
      <c r="F61">
        <f t="shared" si="4"/>
        <v>256</v>
      </c>
      <c r="G61">
        <f t="shared" si="5"/>
        <v>-3.0000000000000004</v>
      </c>
      <c r="H61" s="112"/>
      <c r="I61">
        <f>BRPL_EOD!AI61+BRPL_EOD!AJ61</f>
        <v>-1.17</v>
      </c>
      <c r="J61">
        <f>BYPL_EOD!AI61+BYPL_EOD!AJ61</f>
        <v>-0.68</v>
      </c>
      <c r="K61">
        <f>MES_EOD!AI61+MES_EOD!AJ61</f>
        <v>-7.0000000000000007E-2</v>
      </c>
      <c r="L61">
        <f>NDMC_EOD!AI61+NDMC_EOD!AJ61</f>
        <v>-0.27</v>
      </c>
      <c r="M61">
        <f>TPDDL_EOD!AI61+TPDDL_EOD!AJ61</f>
        <v>-0.82</v>
      </c>
      <c r="N61">
        <f t="shared" si="0"/>
        <v>-3.0100000000000002</v>
      </c>
      <c r="O61" s="112">
        <f t="shared" si="1"/>
        <v>9.9999999999997868E-3</v>
      </c>
      <c r="P61">
        <v>-1.1661129568106312</v>
      </c>
      <c r="Q61">
        <v>-0.67774086378737552</v>
      </c>
      <c r="R61">
        <v>-6.9767441860465129E-2</v>
      </c>
      <c r="S61">
        <v>-0.26910299003322263</v>
      </c>
      <c r="T61">
        <v>-0.81727574750830567</v>
      </c>
      <c r="U61" s="114">
        <f t="shared" si="2"/>
        <v>-3</v>
      </c>
      <c r="V61" s="112">
        <f t="shared" si="3"/>
        <v>0</v>
      </c>
      <c r="Y61">
        <f>BAWANA!AW61+BAWANA!AX61</f>
        <v>-0.3</v>
      </c>
      <c r="Z61">
        <f>BAWANA!BD61+BAWANA!BE61</f>
        <v>-0.3</v>
      </c>
      <c r="AA61">
        <f>BAWANA!X61+BAWANA!Y61</f>
        <v>-0.3</v>
      </c>
      <c r="AB61">
        <f>BAWANA!AE61+BAWANA!AF61</f>
        <v>-0.3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-3.0000000000000004</v>
      </c>
      <c r="E62">
        <f>BAWANA!AM62</f>
        <v>0</v>
      </c>
      <c r="F62">
        <f t="shared" si="4"/>
        <v>256</v>
      </c>
      <c r="G62">
        <f t="shared" si="5"/>
        <v>-3.0000000000000004</v>
      </c>
      <c r="H62" s="112"/>
      <c r="I62">
        <f>BRPL_EOD!AI62+BRPL_EOD!AJ62</f>
        <v>-1.17</v>
      </c>
      <c r="J62">
        <f>BYPL_EOD!AI62+BYPL_EOD!AJ62</f>
        <v>-0.68</v>
      </c>
      <c r="K62">
        <f>MES_EOD!AI62+MES_EOD!AJ62</f>
        <v>-7.0000000000000007E-2</v>
      </c>
      <c r="L62">
        <f>NDMC_EOD!AI62+NDMC_EOD!AJ62</f>
        <v>-0.27</v>
      </c>
      <c r="M62">
        <f>TPDDL_EOD!AI62+TPDDL_EOD!AJ62</f>
        <v>-0.82</v>
      </c>
      <c r="N62">
        <f t="shared" si="0"/>
        <v>-3.0100000000000002</v>
      </c>
      <c r="O62" s="112">
        <f t="shared" si="1"/>
        <v>9.9999999999997868E-3</v>
      </c>
      <c r="P62">
        <v>-1.1661129568106312</v>
      </c>
      <c r="Q62">
        <v>-0.67774086378737552</v>
      </c>
      <c r="R62">
        <v>-6.9767441860465129E-2</v>
      </c>
      <c r="S62">
        <v>-0.26910299003322263</v>
      </c>
      <c r="T62">
        <v>-0.81727574750830567</v>
      </c>
      <c r="U62" s="114">
        <f t="shared" si="2"/>
        <v>-3</v>
      </c>
      <c r="V62" s="112">
        <f t="shared" si="3"/>
        <v>0</v>
      </c>
      <c r="Y62">
        <f>BAWANA!AW62+BAWANA!AX62</f>
        <v>-0.3</v>
      </c>
      <c r="Z62">
        <f>BAWANA!BD62+BAWANA!BE62</f>
        <v>-0.3</v>
      </c>
      <c r="AA62">
        <f>BAWANA!X62+BAWANA!Y62</f>
        <v>-0.3</v>
      </c>
      <c r="AB62">
        <f>BAWANA!AE62+BAWANA!AF62</f>
        <v>-0.3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-3.0000000000000004</v>
      </c>
      <c r="E63">
        <f>BAWANA!AM63</f>
        <v>0</v>
      </c>
      <c r="F63">
        <f t="shared" si="4"/>
        <v>256</v>
      </c>
      <c r="G63">
        <f t="shared" si="5"/>
        <v>-3.0000000000000004</v>
      </c>
      <c r="H63" s="112"/>
      <c r="I63">
        <f>BRPL_EOD!AI63+BRPL_EOD!AJ63</f>
        <v>-1.17</v>
      </c>
      <c r="J63">
        <f>BYPL_EOD!AI63+BYPL_EOD!AJ63</f>
        <v>-0.68</v>
      </c>
      <c r="K63">
        <f>MES_EOD!AI63+MES_EOD!AJ63</f>
        <v>-7.0000000000000007E-2</v>
      </c>
      <c r="L63">
        <f>NDMC_EOD!AI63+NDMC_EOD!AJ63</f>
        <v>-0.27</v>
      </c>
      <c r="M63">
        <f>TPDDL_EOD!AI63+TPDDL_EOD!AJ63</f>
        <v>-0.82</v>
      </c>
      <c r="N63">
        <f t="shared" si="0"/>
        <v>-3.0100000000000002</v>
      </c>
      <c r="O63" s="112">
        <f t="shared" si="1"/>
        <v>9.9999999999997868E-3</v>
      </c>
      <c r="P63">
        <v>-1.1661129568106312</v>
      </c>
      <c r="Q63">
        <v>-0.67774086378737552</v>
      </c>
      <c r="R63">
        <v>-6.9767441860465129E-2</v>
      </c>
      <c r="S63">
        <v>-0.26910299003322263</v>
      </c>
      <c r="T63">
        <v>-0.81727574750830567</v>
      </c>
      <c r="U63" s="114">
        <f t="shared" si="2"/>
        <v>-3</v>
      </c>
      <c r="V63" s="112">
        <f t="shared" si="3"/>
        <v>0</v>
      </c>
      <c r="Y63">
        <f>BAWANA!AW63+BAWANA!AX63</f>
        <v>-0.3</v>
      </c>
      <c r="Z63">
        <f>BAWANA!BD63+BAWANA!BE63</f>
        <v>-0.3</v>
      </c>
      <c r="AA63">
        <f>BAWANA!X63+BAWANA!Y63</f>
        <v>-0.3</v>
      </c>
      <c r="AB63">
        <f>BAWANA!AE63+BAWANA!AF63</f>
        <v>-0.3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-3.0000000000000004</v>
      </c>
      <c r="E64">
        <f>BAWANA!AM64</f>
        <v>0</v>
      </c>
      <c r="F64">
        <f t="shared" si="4"/>
        <v>256</v>
      </c>
      <c r="G64">
        <f t="shared" si="5"/>
        <v>-3.0000000000000004</v>
      </c>
      <c r="H64" s="112"/>
      <c r="I64">
        <f>BRPL_EOD!AI64+BRPL_EOD!AJ64</f>
        <v>-1.17</v>
      </c>
      <c r="J64">
        <f>BYPL_EOD!AI64+BYPL_EOD!AJ64</f>
        <v>-0.68</v>
      </c>
      <c r="K64">
        <f>MES_EOD!AI64+MES_EOD!AJ64</f>
        <v>-7.0000000000000007E-2</v>
      </c>
      <c r="L64">
        <f>NDMC_EOD!AI64+NDMC_EOD!AJ64</f>
        <v>-0.27</v>
      </c>
      <c r="M64">
        <f>TPDDL_EOD!AI64+TPDDL_EOD!AJ64</f>
        <v>-0.82</v>
      </c>
      <c r="N64">
        <f t="shared" si="0"/>
        <v>-3.0100000000000002</v>
      </c>
      <c r="O64" s="112">
        <f t="shared" si="1"/>
        <v>9.9999999999997868E-3</v>
      </c>
      <c r="P64">
        <v>-1.1661129568106312</v>
      </c>
      <c r="Q64">
        <v>-0.67774086378737552</v>
      </c>
      <c r="R64">
        <v>-6.9767441860465129E-2</v>
      </c>
      <c r="S64">
        <v>-0.26910299003322263</v>
      </c>
      <c r="T64">
        <v>-0.81727574750830567</v>
      </c>
      <c r="U64" s="114">
        <f t="shared" si="2"/>
        <v>-3</v>
      </c>
      <c r="V64" s="112">
        <f t="shared" si="3"/>
        <v>0</v>
      </c>
      <c r="Y64">
        <f>BAWANA!AW64+BAWANA!AX64</f>
        <v>-0.3</v>
      </c>
      <c r="Z64">
        <f>BAWANA!BD64+BAWANA!BE64</f>
        <v>-0.3</v>
      </c>
      <c r="AA64">
        <f>BAWANA!X64+BAWANA!Y64</f>
        <v>-0.3</v>
      </c>
      <c r="AB64">
        <f>BAWANA!AE64+BAWANA!AF64</f>
        <v>-0.3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-3.0000000000000004</v>
      </c>
      <c r="E65">
        <f>BAWANA!AM65</f>
        <v>0</v>
      </c>
      <c r="F65">
        <f t="shared" si="4"/>
        <v>256</v>
      </c>
      <c r="G65">
        <f t="shared" si="5"/>
        <v>-3.0000000000000004</v>
      </c>
      <c r="H65" s="112"/>
      <c r="I65">
        <f>BRPL_EOD!AI65+BRPL_EOD!AJ65</f>
        <v>-1.17</v>
      </c>
      <c r="J65">
        <f>BYPL_EOD!AI65+BYPL_EOD!AJ65</f>
        <v>-0.68</v>
      </c>
      <c r="K65">
        <f>MES_EOD!AI65+MES_EOD!AJ65</f>
        <v>-7.0000000000000007E-2</v>
      </c>
      <c r="L65">
        <f>NDMC_EOD!AI65+NDMC_EOD!AJ65</f>
        <v>-0.27</v>
      </c>
      <c r="M65">
        <f>TPDDL_EOD!AI65+TPDDL_EOD!AJ65</f>
        <v>-0.82</v>
      </c>
      <c r="N65">
        <f t="shared" si="0"/>
        <v>-3.0100000000000002</v>
      </c>
      <c r="O65" s="112">
        <f t="shared" si="1"/>
        <v>9.9999999999997868E-3</v>
      </c>
      <c r="P65">
        <v>-1.1661129568106312</v>
      </c>
      <c r="Q65">
        <v>-0.67774086378737552</v>
      </c>
      <c r="R65">
        <v>-6.9767441860465129E-2</v>
      </c>
      <c r="S65">
        <v>-0.26910299003322263</v>
      </c>
      <c r="T65">
        <v>-0.81727574750830567</v>
      </c>
      <c r="U65" s="114">
        <f t="shared" si="2"/>
        <v>-3</v>
      </c>
      <c r="V65" s="112">
        <f t="shared" si="3"/>
        <v>0</v>
      </c>
      <c r="Y65">
        <f>BAWANA!AW65+BAWANA!AX65</f>
        <v>-0.3</v>
      </c>
      <c r="Z65">
        <f>BAWANA!BD65+BAWANA!BE65</f>
        <v>-0.3</v>
      </c>
      <c r="AA65">
        <f>BAWANA!X65+BAWANA!Y65</f>
        <v>-0.3</v>
      </c>
      <c r="AB65">
        <f>BAWANA!AE65+BAWANA!AF65</f>
        <v>-0.3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-3.0000000000000004</v>
      </c>
      <c r="E66">
        <f>BAWANA!AM66</f>
        <v>0</v>
      </c>
      <c r="F66">
        <f t="shared" si="4"/>
        <v>256</v>
      </c>
      <c r="G66">
        <f t="shared" si="5"/>
        <v>-3.0000000000000004</v>
      </c>
      <c r="H66" s="112"/>
      <c r="I66">
        <f>BRPL_EOD!AI66+BRPL_EOD!AJ66</f>
        <v>-1.17</v>
      </c>
      <c r="J66">
        <f>BYPL_EOD!AI66+BYPL_EOD!AJ66</f>
        <v>-0.68</v>
      </c>
      <c r="K66">
        <f>MES_EOD!AI66+MES_EOD!AJ66</f>
        <v>-7.0000000000000007E-2</v>
      </c>
      <c r="L66">
        <f>NDMC_EOD!AI66+NDMC_EOD!AJ66</f>
        <v>-0.27</v>
      </c>
      <c r="M66">
        <f>TPDDL_EOD!AI66+TPDDL_EOD!AJ66</f>
        <v>-0.82</v>
      </c>
      <c r="N66">
        <f t="shared" si="0"/>
        <v>-3.0100000000000002</v>
      </c>
      <c r="O66" s="112">
        <f t="shared" si="1"/>
        <v>9.9999999999997868E-3</v>
      </c>
      <c r="P66">
        <v>-1.1661129568106312</v>
      </c>
      <c r="Q66">
        <v>-0.67774086378737552</v>
      </c>
      <c r="R66">
        <v>-6.9767441860465129E-2</v>
      </c>
      <c r="S66">
        <v>-0.26910299003322263</v>
      </c>
      <c r="T66">
        <v>-0.81727574750830567</v>
      </c>
      <c r="U66" s="114">
        <f t="shared" si="2"/>
        <v>-3</v>
      </c>
      <c r="V66" s="112">
        <f t="shared" si="3"/>
        <v>0</v>
      </c>
      <c r="Y66">
        <f>BAWANA!AW66+BAWANA!AX66</f>
        <v>-0.3</v>
      </c>
      <c r="Z66">
        <f>BAWANA!BD66+BAWANA!BE66</f>
        <v>-0.3</v>
      </c>
      <c r="AA66">
        <f>BAWANA!X66+BAWANA!Y66</f>
        <v>-0.3</v>
      </c>
      <c r="AB66">
        <f>BAWANA!AE66+BAWANA!AF66</f>
        <v>-0.3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-3.0000000000000004</v>
      </c>
      <c r="E67">
        <f>BAWANA!AM67</f>
        <v>0</v>
      </c>
      <c r="F67">
        <f t="shared" si="4"/>
        <v>256</v>
      </c>
      <c r="G67">
        <f t="shared" si="5"/>
        <v>-3.0000000000000004</v>
      </c>
      <c r="H67" s="112"/>
      <c r="I67">
        <f>BRPL_EOD!AI67+BRPL_EOD!AJ67</f>
        <v>-1.17</v>
      </c>
      <c r="J67">
        <f>BYPL_EOD!AI67+BYPL_EOD!AJ67</f>
        <v>-0.68</v>
      </c>
      <c r="K67">
        <f>MES_EOD!AI67+MES_EOD!AJ67</f>
        <v>-7.0000000000000007E-2</v>
      </c>
      <c r="L67">
        <f>NDMC_EOD!AI67+NDMC_EOD!AJ67</f>
        <v>-0.27</v>
      </c>
      <c r="M67">
        <f>TPDDL_EOD!AI67+TPDDL_EOD!AJ67</f>
        <v>-0.82</v>
      </c>
      <c r="N67">
        <f t="shared" ref="N67:N98" si="7">SUM(I67:M67)</f>
        <v>-3.0100000000000002</v>
      </c>
      <c r="O67" s="112">
        <f t="shared" ref="O67:O98" si="8">G67-N67</f>
        <v>9.9999999999997868E-3</v>
      </c>
      <c r="P67">
        <v>-1.1661129568106312</v>
      </c>
      <c r="Q67">
        <v>-0.67774086378737552</v>
      </c>
      <c r="R67">
        <v>-6.9767441860465129E-2</v>
      </c>
      <c r="S67">
        <v>-0.26910299003322263</v>
      </c>
      <c r="T67">
        <v>-0.81727574750830567</v>
      </c>
      <c r="U67" s="114">
        <f t="shared" ref="U67:U98" si="9">SUM(P67:T67)</f>
        <v>-3</v>
      </c>
      <c r="V67" s="112">
        <f t="shared" ref="V67:V99" si="10">G67-U67</f>
        <v>0</v>
      </c>
      <c r="Y67">
        <f>BAWANA!AW67+BAWANA!AX67</f>
        <v>-0.3</v>
      </c>
      <c r="Z67">
        <f>BAWANA!BD67+BAWANA!BE67</f>
        <v>-0.3</v>
      </c>
      <c r="AA67">
        <f>BAWANA!X67+BAWANA!Y67</f>
        <v>-0.3</v>
      </c>
      <c r="AB67">
        <f>BAWANA!AE67+BAWANA!AF67</f>
        <v>-0.3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-3.0000000000000004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-3.0000000000000004</v>
      </c>
      <c r="H68" s="112"/>
      <c r="I68">
        <f>BRPL_EOD!AI68+BRPL_EOD!AJ68</f>
        <v>-1.17</v>
      </c>
      <c r="J68">
        <f>BYPL_EOD!AI68+BYPL_EOD!AJ68</f>
        <v>-0.68</v>
      </c>
      <c r="K68">
        <f>MES_EOD!AI68+MES_EOD!AJ68</f>
        <v>-7.0000000000000007E-2</v>
      </c>
      <c r="L68">
        <f>NDMC_EOD!AI68+NDMC_EOD!AJ68</f>
        <v>-0.27</v>
      </c>
      <c r="M68">
        <f>TPDDL_EOD!AI68+TPDDL_EOD!AJ68</f>
        <v>-0.82</v>
      </c>
      <c r="N68">
        <f t="shared" si="7"/>
        <v>-3.0100000000000002</v>
      </c>
      <c r="O68" s="112">
        <f t="shared" si="8"/>
        <v>9.9999999999997868E-3</v>
      </c>
      <c r="P68">
        <v>-1.1661129568106312</v>
      </c>
      <c r="Q68">
        <v>-0.67774086378737552</v>
      </c>
      <c r="R68">
        <v>-6.9767441860465129E-2</v>
      </c>
      <c r="S68">
        <v>-0.26910299003322263</v>
      </c>
      <c r="T68">
        <v>-0.81727574750830567</v>
      </c>
      <c r="U68" s="114">
        <f t="shared" si="9"/>
        <v>-3</v>
      </c>
      <c r="V68" s="112">
        <f t="shared" si="10"/>
        <v>0</v>
      </c>
      <c r="Y68">
        <f>BAWANA!AW68+BAWANA!AX68</f>
        <v>-0.3</v>
      </c>
      <c r="Z68">
        <f>BAWANA!BD68+BAWANA!BE68</f>
        <v>-0.3</v>
      </c>
      <c r="AA68">
        <f>BAWANA!X68+BAWANA!Y68</f>
        <v>-0.3</v>
      </c>
      <c r="AB68">
        <f>BAWANA!AE68+BAWANA!AF68</f>
        <v>-0.3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-3.0000000000000004</v>
      </c>
      <c r="E69">
        <f>BAWANA!AM69</f>
        <v>0</v>
      </c>
      <c r="F69">
        <f t="shared" si="11"/>
        <v>256</v>
      </c>
      <c r="G69">
        <f t="shared" si="12"/>
        <v>-3.0000000000000004</v>
      </c>
      <c r="H69" s="112"/>
      <c r="I69">
        <f>BRPL_EOD!AI69+BRPL_EOD!AJ69</f>
        <v>-1.17</v>
      </c>
      <c r="J69">
        <f>BYPL_EOD!AI69+BYPL_EOD!AJ69</f>
        <v>-0.68</v>
      </c>
      <c r="K69">
        <f>MES_EOD!AI69+MES_EOD!AJ69</f>
        <v>-7.0000000000000007E-2</v>
      </c>
      <c r="L69">
        <f>NDMC_EOD!AI69+NDMC_EOD!AJ69</f>
        <v>-0.27</v>
      </c>
      <c r="M69">
        <f>TPDDL_EOD!AI69+TPDDL_EOD!AJ69</f>
        <v>-0.82</v>
      </c>
      <c r="N69">
        <f t="shared" si="7"/>
        <v>-3.0100000000000002</v>
      </c>
      <c r="O69" s="112">
        <f t="shared" si="8"/>
        <v>9.9999999999997868E-3</v>
      </c>
      <c r="P69">
        <v>-1.1661129568106312</v>
      </c>
      <c r="Q69">
        <v>-0.67774086378737552</v>
      </c>
      <c r="R69">
        <v>-6.9767441860465129E-2</v>
      </c>
      <c r="S69">
        <v>-0.26910299003322263</v>
      </c>
      <c r="T69">
        <v>-0.81727574750830567</v>
      </c>
      <c r="U69" s="114">
        <f t="shared" si="9"/>
        <v>-3</v>
      </c>
      <c r="V69" s="112">
        <f t="shared" si="10"/>
        <v>0</v>
      </c>
      <c r="Y69">
        <f>BAWANA!AW69+BAWANA!AX69</f>
        <v>-0.3</v>
      </c>
      <c r="Z69">
        <f>BAWANA!BD69+BAWANA!BE69</f>
        <v>-0.3</v>
      </c>
      <c r="AA69">
        <f>BAWANA!X69+BAWANA!Y69</f>
        <v>-0.3</v>
      </c>
      <c r="AB69">
        <f>BAWANA!AE69+BAWANA!AF69</f>
        <v>-0.3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-3.0000000000000004</v>
      </c>
      <c r="E70">
        <f>BAWANA!AM70</f>
        <v>0</v>
      </c>
      <c r="F70">
        <f t="shared" si="11"/>
        <v>256</v>
      </c>
      <c r="G70">
        <f t="shared" si="12"/>
        <v>-3.0000000000000004</v>
      </c>
      <c r="H70" s="112"/>
      <c r="I70">
        <f>BRPL_EOD!AI70+BRPL_EOD!AJ70</f>
        <v>-1.17</v>
      </c>
      <c r="J70">
        <f>BYPL_EOD!AI70+BYPL_EOD!AJ70</f>
        <v>-0.68</v>
      </c>
      <c r="K70">
        <f>MES_EOD!AI70+MES_EOD!AJ70</f>
        <v>-7.0000000000000007E-2</v>
      </c>
      <c r="L70">
        <f>NDMC_EOD!AI70+NDMC_EOD!AJ70</f>
        <v>-0.27</v>
      </c>
      <c r="M70">
        <f>TPDDL_EOD!AI70+TPDDL_EOD!AJ70</f>
        <v>-0.82</v>
      </c>
      <c r="N70">
        <f t="shared" si="7"/>
        <v>-3.0100000000000002</v>
      </c>
      <c r="O70" s="112">
        <f t="shared" si="8"/>
        <v>9.9999999999997868E-3</v>
      </c>
      <c r="P70">
        <v>-1.1661129568106312</v>
      </c>
      <c r="Q70">
        <v>-0.67774086378737552</v>
      </c>
      <c r="R70">
        <v>-6.9767441860465129E-2</v>
      </c>
      <c r="S70">
        <v>-0.26910299003322263</v>
      </c>
      <c r="T70">
        <v>-0.81727574750830567</v>
      </c>
      <c r="U70" s="114">
        <f t="shared" si="9"/>
        <v>-3</v>
      </c>
      <c r="V70" s="112">
        <f t="shared" si="10"/>
        <v>0</v>
      </c>
      <c r="Y70">
        <f>BAWANA!AW70+BAWANA!AX70</f>
        <v>-0.3</v>
      </c>
      <c r="Z70">
        <f>BAWANA!BD70+BAWANA!BE70</f>
        <v>-0.3</v>
      </c>
      <c r="AA70">
        <f>BAWANA!X70+BAWANA!Y70</f>
        <v>-0.3</v>
      </c>
      <c r="AB70">
        <f>BAWANA!AE70+BAWANA!AF70</f>
        <v>-0.3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-3.0000000000000004</v>
      </c>
      <c r="E71">
        <f>BAWANA!AM71</f>
        <v>0</v>
      </c>
      <c r="F71">
        <f t="shared" si="11"/>
        <v>256</v>
      </c>
      <c r="G71">
        <f t="shared" si="12"/>
        <v>-3.0000000000000004</v>
      </c>
      <c r="H71" s="112"/>
      <c r="I71">
        <f>BRPL_EOD!AI71+BRPL_EOD!AJ71</f>
        <v>-1.17</v>
      </c>
      <c r="J71">
        <f>BYPL_EOD!AI71+BYPL_EOD!AJ71</f>
        <v>-0.68</v>
      </c>
      <c r="K71">
        <f>MES_EOD!AI71+MES_EOD!AJ71</f>
        <v>-7.0000000000000007E-2</v>
      </c>
      <c r="L71">
        <f>NDMC_EOD!AI71+NDMC_EOD!AJ71</f>
        <v>-0.27</v>
      </c>
      <c r="M71">
        <f>TPDDL_EOD!AI71+TPDDL_EOD!AJ71</f>
        <v>-0.82</v>
      </c>
      <c r="N71">
        <f t="shared" si="7"/>
        <v>-3.0100000000000002</v>
      </c>
      <c r="O71" s="112">
        <f t="shared" si="8"/>
        <v>9.9999999999997868E-3</v>
      </c>
      <c r="P71">
        <v>-1.1661129568106312</v>
      </c>
      <c r="Q71">
        <v>-0.67774086378737552</v>
      </c>
      <c r="R71">
        <v>-6.9767441860465129E-2</v>
      </c>
      <c r="S71">
        <v>-0.26910299003322263</v>
      </c>
      <c r="T71">
        <v>-0.81727574750830567</v>
      </c>
      <c r="U71" s="114">
        <f t="shared" si="9"/>
        <v>-3</v>
      </c>
      <c r="V71" s="112">
        <f t="shared" si="10"/>
        <v>0</v>
      </c>
      <c r="Y71">
        <f>BAWANA!AW71+BAWANA!AX71</f>
        <v>-0.3</v>
      </c>
      <c r="Z71">
        <f>BAWANA!BD71+BAWANA!BE71</f>
        <v>-0.3</v>
      </c>
      <c r="AA71">
        <f>BAWANA!X71+BAWANA!Y71</f>
        <v>-0.3</v>
      </c>
      <c r="AB71">
        <f>BAWANA!AE71+BAWANA!AF71</f>
        <v>-0.3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-3.0000000000000004</v>
      </c>
      <c r="E72">
        <f>BAWANA!AM72</f>
        <v>0</v>
      </c>
      <c r="F72">
        <f t="shared" si="11"/>
        <v>256</v>
      </c>
      <c r="G72">
        <f t="shared" si="12"/>
        <v>-3.0000000000000004</v>
      </c>
      <c r="H72" s="112"/>
      <c r="I72">
        <f>BRPL_EOD!AI72+BRPL_EOD!AJ72</f>
        <v>-1.17</v>
      </c>
      <c r="J72">
        <f>BYPL_EOD!AI72+BYPL_EOD!AJ72</f>
        <v>-0.68</v>
      </c>
      <c r="K72">
        <f>MES_EOD!AI72+MES_EOD!AJ72</f>
        <v>-7.0000000000000007E-2</v>
      </c>
      <c r="L72">
        <f>NDMC_EOD!AI72+NDMC_EOD!AJ72</f>
        <v>-0.27</v>
      </c>
      <c r="M72">
        <f>TPDDL_EOD!AI72+TPDDL_EOD!AJ72</f>
        <v>-0.82</v>
      </c>
      <c r="N72">
        <f t="shared" si="7"/>
        <v>-3.0100000000000002</v>
      </c>
      <c r="O72" s="112">
        <f t="shared" si="8"/>
        <v>9.9999999999997868E-3</v>
      </c>
      <c r="P72">
        <v>-1.1661129568106312</v>
      </c>
      <c r="Q72">
        <v>-0.67774086378737552</v>
      </c>
      <c r="R72">
        <v>-6.9767441860465129E-2</v>
      </c>
      <c r="S72">
        <v>-0.26910299003322263</v>
      </c>
      <c r="T72">
        <v>-0.81727574750830567</v>
      </c>
      <c r="U72" s="114">
        <f t="shared" si="9"/>
        <v>-3</v>
      </c>
      <c r="V72" s="112">
        <f t="shared" si="10"/>
        <v>0</v>
      </c>
      <c r="Y72">
        <f>BAWANA!AW72+BAWANA!AX72</f>
        <v>-0.3</v>
      </c>
      <c r="Z72">
        <f>BAWANA!BD72+BAWANA!BE72</f>
        <v>-0.3</v>
      </c>
      <c r="AA72">
        <f>BAWANA!X72+BAWANA!Y72</f>
        <v>-0.3</v>
      </c>
      <c r="AB72">
        <f>BAWANA!AE72+BAWANA!AF72</f>
        <v>-0.3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-3.0000000000000004</v>
      </c>
      <c r="E73">
        <f>BAWANA!AM73</f>
        <v>0</v>
      </c>
      <c r="F73">
        <f t="shared" si="11"/>
        <v>256</v>
      </c>
      <c r="G73">
        <f t="shared" si="12"/>
        <v>-3.0000000000000004</v>
      </c>
      <c r="H73" s="112"/>
      <c r="I73">
        <f>BRPL_EOD!AI73+BRPL_EOD!AJ73</f>
        <v>-1.17</v>
      </c>
      <c r="J73">
        <f>BYPL_EOD!AI73+BYPL_EOD!AJ73</f>
        <v>-0.68</v>
      </c>
      <c r="K73">
        <f>MES_EOD!AI73+MES_EOD!AJ73</f>
        <v>-7.0000000000000007E-2</v>
      </c>
      <c r="L73">
        <f>NDMC_EOD!AI73+NDMC_EOD!AJ73</f>
        <v>-0.27</v>
      </c>
      <c r="M73">
        <f>TPDDL_EOD!AI73+TPDDL_EOD!AJ73</f>
        <v>-0.82</v>
      </c>
      <c r="N73">
        <f t="shared" si="7"/>
        <v>-3.0100000000000002</v>
      </c>
      <c r="O73" s="112">
        <f t="shared" si="8"/>
        <v>9.9999999999997868E-3</v>
      </c>
      <c r="P73">
        <v>-1.1661129568106312</v>
      </c>
      <c r="Q73">
        <v>-0.67774086378737552</v>
      </c>
      <c r="R73">
        <v>-6.9767441860465129E-2</v>
      </c>
      <c r="S73">
        <v>-0.26910299003322263</v>
      </c>
      <c r="T73">
        <v>-0.81727574750830567</v>
      </c>
      <c r="U73" s="114">
        <f t="shared" si="9"/>
        <v>-3</v>
      </c>
      <c r="V73" s="112">
        <f t="shared" si="10"/>
        <v>0</v>
      </c>
      <c r="Y73">
        <f>BAWANA!AW73+BAWANA!AX73</f>
        <v>-0.3</v>
      </c>
      <c r="Z73">
        <f>BAWANA!BD73+BAWANA!BE73</f>
        <v>-0.3</v>
      </c>
      <c r="AA73">
        <f>BAWANA!X73+BAWANA!Y73</f>
        <v>-0.3</v>
      </c>
      <c r="AB73">
        <f>BAWANA!AE73+BAWANA!AF73</f>
        <v>-0.3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-3.0000000000000004</v>
      </c>
      <c r="E74">
        <f>BAWANA!AM74</f>
        <v>0</v>
      </c>
      <c r="F74">
        <f t="shared" si="11"/>
        <v>256</v>
      </c>
      <c r="G74">
        <f t="shared" si="12"/>
        <v>-3.0000000000000004</v>
      </c>
      <c r="H74" s="112"/>
      <c r="I74">
        <f>BRPL_EOD!AI74+BRPL_EOD!AJ74</f>
        <v>-1.17</v>
      </c>
      <c r="J74">
        <f>BYPL_EOD!AI74+BYPL_EOD!AJ74</f>
        <v>-0.68</v>
      </c>
      <c r="K74">
        <f>MES_EOD!AI74+MES_EOD!AJ74</f>
        <v>-7.0000000000000007E-2</v>
      </c>
      <c r="L74">
        <f>NDMC_EOD!AI74+NDMC_EOD!AJ74</f>
        <v>-0.27</v>
      </c>
      <c r="M74">
        <f>TPDDL_EOD!AI74+TPDDL_EOD!AJ74</f>
        <v>-0.82</v>
      </c>
      <c r="N74">
        <f t="shared" si="7"/>
        <v>-3.0100000000000002</v>
      </c>
      <c r="O74" s="112">
        <f t="shared" si="8"/>
        <v>9.9999999999997868E-3</v>
      </c>
      <c r="P74">
        <v>-1.1661129568106312</v>
      </c>
      <c r="Q74">
        <v>-0.67774086378737552</v>
      </c>
      <c r="R74">
        <v>-6.9767441860465129E-2</v>
      </c>
      <c r="S74">
        <v>-0.26910299003322263</v>
      </c>
      <c r="T74">
        <v>-0.81727574750830567</v>
      </c>
      <c r="U74" s="114">
        <f t="shared" si="9"/>
        <v>-3</v>
      </c>
      <c r="V74" s="112">
        <f t="shared" si="10"/>
        <v>0</v>
      </c>
      <c r="Y74">
        <f>BAWANA!AW74+BAWANA!AX74</f>
        <v>-0.3</v>
      </c>
      <c r="Z74">
        <f>BAWANA!BD74+BAWANA!BE74</f>
        <v>-0.3</v>
      </c>
      <c r="AA74">
        <f>BAWANA!X74+BAWANA!Y74</f>
        <v>-0.3</v>
      </c>
      <c r="AB74">
        <f>BAWANA!AE74+BAWANA!AF74</f>
        <v>-0.3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-3.0000000000000004</v>
      </c>
      <c r="E75">
        <f>BAWANA!AM75</f>
        <v>0</v>
      </c>
      <c r="F75">
        <f t="shared" si="11"/>
        <v>256</v>
      </c>
      <c r="G75">
        <f t="shared" si="12"/>
        <v>-3.0000000000000004</v>
      </c>
      <c r="H75" s="112"/>
      <c r="I75">
        <f>BRPL_EOD!AI75+BRPL_EOD!AJ75</f>
        <v>-1.17</v>
      </c>
      <c r="J75">
        <f>BYPL_EOD!AI75+BYPL_EOD!AJ75</f>
        <v>-0.68</v>
      </c>
      <c r="K75">
        <f>MES_EOD!AI75+MES_EOD!AJ75</f>
        <v>-7.0000000000000007E-2</v>
      </c>
      <c r="L75">
        <f>NDMC_EOD!AI75+NDMC_EOD!AJ75</f>
        <v>-0.27</v>
      </c>
      <c r="M75">
        <f>TPDDL_EOD!AI75+TPDDL_EOD!AJ75</f>
        <v>-0.82</v>
      </c>
      <c r="N75">
        <f t="shared" si="7"/>
        <v>-3.0100000000000002</v>
      </c>
      <c r="O75" s="112">
        <f t="shared" si="8"/>
        <v>9.9999999999997868E-3</v>
      </c>
      <c r="P75">
        <v>-1.1661129568106312</v>
      </c>
      <c r="Q75">
        <v>-0.67774086378737552</v>
      </c>
      <c r="R75">
        <v>-6.9767441860465129E-2</v>
      </c>
      <c r="S75">
        <v>-0.26910299003322263</v>
      </c>
      <c r="T75">
        <v>-0.81727574750830567</v>
      </c>
      <c r="U75" s="114">
        <f t="shared" si="9"/>
        <v>-3</v>
      </c>
      <c r="V75" s="112">
        <f t="shared" si="10"/>
        <v>0</v>
      </c>
      <c r="Y75">
        <f>BAWANA!AW75+BAWANA!AX75</f>
        <v>-0.3</v>
      </c>
      <c r="Z75">
        <f>BAWANA!BD75+BAWANA!BE75</f>
        <v>-0.3</v>
      </c>
      <c r="AA75">
        <f>BAWANA!X75+BAWANA!Y75</f>
        <v>-0.3</v>
      </c>
      <c r="AB75">
        <f>BAWANA!AE75+BAWANA!AF75</f>
        <v>-0.3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-3.0000000000000004</v>
      </c>
      <c r="E76">
        <f>BAWANA!AM76</f>
        <v>0</v>
      </c>
      <c r="F76">
        <f t="shared" si="11"/>
        <v>256</v>
      </c>
      <c r="G76">
        <f t="shared" si="12"/>
        <v>-3.0000000000000004</v>
      </c>
      <c r="H76" s="112"/>
      <c r="I76">
        <f>BRPL_EOD!AI76+BRPL_EOD!AJ76</f>
        <v>-1.17</v>
      </c>
      <c r="J76">
        <f>BYPL_EOD!AI76+BYPL_EOD!AJ76</f>
        <v>-0.68</v>
      </c>
      <c r="K76">
        <f>MES_EOD!AI76+MES_EOD!AJ76</f>
        <v>-7.0000000000000007E-2</v>
      </c>
      <c r="L76">
        <f>NDMC_EOD!AI76+NDMC_EOD!AJ76</f>
        <v>-0.27</v>
      </c>
      <c r="M76">
        <f>TPDDL_EOD!AI76+TPDDL_EOD!AJ76</f>
        <v>-0.82</v>
      </c>
      <c r="N76">
        <f t="shared" si="7"/>
        <v>-3.0100000000000002</v>
      </c>
      <c r="O76" s="112">
        <f t="shared" si="8"/>
        <v>9.9999999999997868E-3</v>
      </c>
      <c r="P76">
        <v>-1.1661129568106312</v>
      </c>
      <c r="Q76">
        <v>-0.67774086378737552</v>
      </c>
      <c r="R76">
        <v>-6.9767441860465129E-2</v>
      </c>
      <c r="S76">
        <v>-0.26910299003322263</v>
      </c>
      <c r="T76">
        <v>-0.81727574750830567</v>
      </c>
      <c r="U76" s="114">
        <f t="shared" si="9"/>
        <v>-3</v>
      </c>
      <c r="V76" s="112">
        <f t="shared" si="10"/>
        <v>0</v>
      </c>
      <c r="Y76">
        <f>BAWANA!AW76+BAWANA!AX76</f>
        <v>-0.3</v>
      </c>
      <c r="Z76">
        <f>BAWANA!BD76+BAWANA!BE76</f>
        <v>-0.3</v>
      </c>
      <c r="AA76">
        <f>BAWANA!X76+BAWANA!Y76</f>
        <v>-0.3</v>
      </c>
      <c r="AB76">
        <f>BAWANA!AE76+BAWANA!AF76</f>
        <v>-0.3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-3.0000000000000004</v>
      </c>
      <c r="E77">
        <f>BAWANA!AM77</f>
        <v>0</v>
      </c>
      <c r="F77">
        <f t="shared" si="11"/>
        <v>256</v>
      </c>
      <c r="G77">
        <f t="shared" si="12"/>
        <v>-3.0000000000000004</v>
      </c>
      <c r="H77" s="112"/>
      <c r="I77">
        <f>BRPL_EOD!AI77+BRPL_EOD!AJ77</f>
        <v>-1.17</v>
      </c>
      <c r="J77">
        <f>BYPL_EOD!AI77+BYPL_EOD!AJ77</f>
        <v>-0.68</v>
      </c>
      <c r="K77">
        <f>MES_EOD!AI77+MES_EOD!AJ77</f>
        <v>-7.0000000000000007E-2</v>
      </c>
      <c r="L77">
        <f>NDMC_EOD!AI77+NDMC_EOD!AJ77</f>
        <v>-0.27</v>
      </c>
      <c r="M77">
        <f>TPDDL_EOD!AI77+TPDDL_EOD!AJ77</f>
        <v>-0.82</v>
      </c>
      <c r="N77">
        <f t="shared" si="7"/>
        <v>-3.0100000000000002</v>
      </c>
      <c r="O77" s="112">
        <f t="shared" si="8"/>
        <v>9.9999999999997868E-3</v>
      </c>
      <c r="P77">
        <v>-1.1661129568106312</v>
      </c>
      <c r="Q77">
        <v>-0.67774086378737552</v>
      </c>
      <c r="R77">
        <v>-6.9767441860465129E-2</v>
      </c>
      <c r="S77">
        <v>-0.26910299003322263</v>
      </c>
      <c r="T77">
        <v>-0.81727574750830567</v>
      </c>
      <c r="U77" s="114">
        <f t="shared" si="9"/>
        <v>-3</v>
      </c>
      <c r="V77" s="112">
        <f t="shared" si="10"/>
        <v>0</v>
      </c>
      <c r="Y77">
        <f>BAWANA!AW77+BAWANA!AX77</f>
        <v>-0.3</v>
      </c>
      <c r="Z77">
        <f>BAWANA!BD77+BAWANA!BE77</f>
        <v>-0.3</v>
      </c>
      <c r="AA77">
        <f>BAWANA!X77+BAWANA!Y77</f>
        <v>-0.3</v>
      </c>
      <c r="AB77">
        <f>BAWANA!AE77+BAWANA!AF77</f>
        <v>-0.3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-3.0000000000000004</v>
      </c>
      <c r="E78">
        <f>BAWANA!AM78</f>
        <v>0</v>
      </c>
      <c r="F78">
        <f t="shared" si="11"/>
        <v>256</v>
      </c>
      <c r="G78">
        <f t="shared" si="12"/>
        <v>-3.0000000000000004</v>
      </c>
      <c r="H78" s="112"/>
      <c r="I78">
        <f>BRPL_EOD!AI78+BRPL_EOD!AJ78</f>
        <v>-1.17</v>
      </c>
      <c r="J78">
        <f>BYPL_EOD!AI78+BYPL_EOD!AJ78</f>
        <v>-0.68</v>
      </c>
      <c r="K78">
        <f>MES_EOD!AI78+MES_EOD!AJ78</f>
        <v>-7.0000000000000007E-2</v>
      </c>
      <c r="L78">
        <f>NDMC_EOD!AI78+NDMC_EOD!AJ78</f>
        <v>-0.27</v>
      </c>
      <c r="M78">
        <f>TPDDL_EOD!AI78+TPDDL_EOD!AJ78</f>
        <v>-0.82</v>
      </c>
      <c r="N78">
        <f t="shared" si="7"/>
        <v>-3.0100000000000002</v>
      </c>
      <c r="O78" s="112">
        <f t="shared" si="8"/>
        <v>9.9999999999997868E-3</v>
      </c>
      <c r="P78">
        <v>-1.1661129568106312</v>
      </c>
      <c r="Q78">
        <v>-0.67774086378737552</v>
      </c>
      <c r="R78">
        <v>-6.9767441860465129E-2</v>
      </c>
      <c r="S78">
        <v>-0.26910299003322263</v>
      </c>
      <c r="T78">
        <v>-0.81727574750830567</v>
      </c>
      <c r="U78" s="114">
        <f t="shared" si="9"/>
        <v>-3</v>
      </c>
      <c r="V78" s="112">
        <f t="shared" si="10"/>
        <v>0</v>
      </c>
      <c r="Y78">
        <f>BAWANA!AW78+BAWANA!AX78</f>
        <v>-0.3</v>
      </c>
      <c r="Z78">
        <f>BAWANA!BD78+BAWANA!BE78</f>
        <v>-0.3</v>
      </c>
      <c r="AA78">
        <f>BAWANA!X78+BAWANA!Y78</f>
        <v>-0.3</v>
      </c>
      <c r="AB78">
        <f>BAWANA!AE78+BAWANA!AF78</f>
        <v>-0.3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-3.0000000000000004</v>
      </c>
      <c r="E79">
        <f>BAWANA!AM79</f>
        <v>0</v>
      </c>
      <c r="F79">
        <f t="shared" si="11"/>
        <v>256</v>
      </c>
      <c r="G79">
        <f t="shared" si="12"/>
        <v>-3.0000000000000004</v>
      </c>
      <c r="H79" s="112"/>
      <c r="I79">
        <f>BRPL_EOD!AI79+BRPL_EOD!AJ79</f>
        <v>-1.17</v>
      </c>
      <c r="J79">
        <f>BYPL_EOD!AI79+BYPL_EOD!AJ79</f>
        <v>-0.68</v>
      </c>
      <c r="K79">
        <f>MES_EOD!AI79+MES_EOD!AJ79</f>
        <v>-7.0000000000000007E-2</v>
      </c>
      <c r="L79">
        <f>NDMC_EOD!AI79+NDMC_EOD!AJ79</f>
        <v>-0.27</v>
      </c>
      <c r="M79">
        <f>TPDDL_EOD!AI79+TPDDL_EOD!AJ79</f>
        <v>-0.82</v>
      </c>
      <c r="N79">
        <f t="shared" si="7"/>
        <v>-3.0100000000000002</v>
      </c>
      <c r="O79" s="112">
        <f t="shared" si="8"/>
        <v>9.9999999999997868E-3</v>
      </c>
      <c r="P79">
        <v>-1.1661129568106312</v>
      </c>
      <c r="Q79">
        <v>-0.67774086378737552</v>
      </c>
      <c r="R79">
        <v>-6.9767441860465129E-2</v>
      </c>
      <c r="S79">
        <v>-0.26910299003322263</v>
      </c>
      <c r="T79">
        <v>-0.81727574750830567</v>
      </c>
      <c r="U79" s="114">
        <f t="shared" si="9"/>
        <v>-3</v>
      </c>
      <c r="V79" s="112">
        <f t="shared" si="10"/>
        <v>0</v>
      </c>
      <c r="Y79">
        <f>BAWANA!AW79+BAWANA!AX79</f>
        <v>-0.3</v>
      </c>
      <c r="Z79">
        <f>BAWANA!BD79+BAWANA!BE79</f>
        <v>-0.3</v>
      </c>
      <c r="AA79">
        <f>BAWANA!X79+BAWANA!Y79</f>
        <v>-0.3</v>
      </c>
      <c r="AB79">
        <f>BAWANA!AE79+BAWANA!AF79</f>
        <v>-0.3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-3.0000000000000004</v>
      </c>
      <c r="E80">
        <f>BAWANA!AM80</f>
        <v>0</v>
      </c>
      <c r="F80">
        <f t="shared" si="11"/>
        <v>256</v>
      </c>
      <c r="G80">
        <f t="shared" si="12"/>
        <v>-3.0000000000000004</v>
      </c>
      <c r="H80" s="112"/>
      <c r="I80">
        <f>BRPL_EOD!AI80+BRPL_EOD!AJ80</f>
        <v>-1.17</v>
      </c>
      <c r="J80">
        <f>BYPL_EOD!AI80+BYPL_EOD!AJ80</f>
        <v>-0.68</v>
      </c>
      <c r="K80">
        <f>MES_EOD!AI80+MES_EOD!AJ80</f>
        <v>-7.0000000000000007E-2</v>
      </c>
      <c r="L80">
        <f>NDMC_EOD!AI80+NDMC_EOD!AJ80</f>
        <v>-0.27</v>
      </c>
      <c r="M80">
        <f>TPDDL_EOD!AI80+TPDDL_EOD!AJ80</f>
        <v>-0.82</v>
      </c>
      <c r="N80">
        <f t="shared" si="7"/>
        <v>-3.0100000000000002</v>
      </c>
      <c r="O80" s="112">
        <f t="shared" si="8"/>
        <v>9.9999999999997868E-3</v>
      </c>
      <c r="P80">
        <v>-1.1661129568106312</v>
      </c>
      <c r="Q80">
        <v>-0.67774086378737552</v>
      </c>
      <c r="R80">
        <v>-6.9767441860465129E-2</v>
      </c>
      <c r="S80">
        <v>-0.26910299003322263</v>
      </c>
      <c r="T80">
        <v>-0.81727574750830567</v>
      </c>
      <c r="U80" s="114">
        <f t="shared" si="9"/>
        <v>-3</v>
      </c>
      <c r="V80" s="112">
        <f t="shared" si="10"/>
        <v>0</v>
      </c>
      <c r="Y80">
        <f>BAWANA!AW80+BAWANA!AX80</f>
        <v>-0.3</v>
      </c>
      <c r="Z80">
        <f>BAWANA!BD80+BAWANA!BE80</f>
        <v>-0.3</v>
      </c>
      <c r="AA80">
        <f>BAWANA!X80+BAWANA!Y80</f>
        <v>-0.3</v>
      </c>
      <c r="AB80">
        <f>BAWANA!AE80+BAWANA!AF80</f>
        <v>-0.3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-3.0000000000000004</v>
      </c>
      <c r="E81">
        <f>BAWANA!AM81</f>
        <v>0</v>
      </c>
      <c r="F81">
        <f t="shared" si="11"/>
        <v>256</v>
      </c>
      <c r="G81">
        <f t="shared" si="12"/>
        <v>-3.0000000000000004</v>
      </c>
      <c r="H81" s="112"/>
      <c r="I81">
        <f>BRPL_EOD!AI81+BRPL_EOD!AJ81</f>
        <v>-1.17</v>
      </c>
      <c r="J81">
        <f>BYPL_EOD!AI81+BYPL_EOD!AJ81</f>
        <v>-0.68</v>
      </c>
      <c r="K81">
        <f>MES_EOD!AI81+MES_EOD!AJ81</f>
        <v>-7.0000000000000007E-2</v>
      </c>
      <c r="L81">
        <f>NDMC_EOD!AI81+NDMC_EOD!AJ81</f>
        <v>-0.27</v>
      </c>
      <c r="M81">
        <f>TPDDL_EOD!AI81+TPDDL_EOD!AJ81</f>
        <v>-0.82</v>
      </c>
      <c r="N81">
        <f t="shared" si="7"/>
        <v>-3.0100000000000002</v>
      </c>
      <c r="O81" s="112">
        <f t="shared" si="8"/>
        <v>9.9999999999997868E-3</v>
      </c>
      <c r="P81">
        <v>-1.1661129568106312</v>
      </c>
      <c r="Q81">
        <v>-0.67774086378737552</v>
      </c>
      <c r="R81">
        <v>-6.9767441860465129E-2</v>
      </c>
      <c r="S81">
        <v>-0.26910299003322263</v>
      </c>
      <c r="T81">
        <v>-0.81727574750830567</v>
      </c>
      <c r="U81" s="114">
        <f t="shared" si="9"/>
        <v>-3</v>
      </c>
      <c r="V81" s="112">
        <f t="shared" si="10"/>
        <v>0</v>
      </c>
      <c r="Y81">
        <f>BAWANA!AW81+BAWANA!AX81</f>
        <v>-0.3</v>
      </c>
      <c r="Z81">
        <f>BAWANA!BD81+BAWANA!BE81</f>
        <v>-0.3</v>
      </c>
      <c r="AA81">
        <f>BAWANA!X81+BAWANA!Y81</f>
        <v>-0.3</v>
      </c>
      <c r="AB81">
        <f>BAWANA!AE81+BAWANA!AF81</f>
        <v>-0.3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-3.0000000000000004</v>
      </c>
      <c r="E82">
        <f>BAWANA!AM82</f>
        <v>0</v>
      </c>
      <c r="F82">
        <f t="shared" si="11"/>
        <v>256</v>
      </c>
      <c r="G82">
        <f t="shared" si="12"/>
        <v>-3.0000000000000004</v>
      </c>
      <c r="H82" s="112"/>
      <c r="I82">
        <f>BRPL_EOD!AI82+BRPL_EOD!AJ82</f>
        <v>-1.17</v>
      </c>
      <c r="J82">
        <f>BYPL_EOD!AI82+BYPL_EOD!AJ82</f>
        <v>-0.68</v>
      </c>
      <c r="K82">
        <f>MES_EOD!AI82+MES_EOD!AJ82</f>
        <v>-7.0000000000000007E-2</v>
      </c>
      <c r="L82">
        <f>NDMC_EOD!AI82+NDMC_EOD!AJ82</f>
        <v>-0.27</v>
      </c>
      <c r="M82">
        <f>TPDDL_EOD!AI82+TPDDL_EOD!AJ82</f>
        <v>-0.82</v>
      </c>
      <c r="N82">
        <f t="shared" si="7"/>
        <v>-3.0100000000000002</v>
      </c>
      <c r="O82" s="112">
        <f t="shared" si="8"/>
        <v>9.9999999999997868E-3</v>
      </c>
      <c r="P82">
        <v>-1.1661129568106312</v>
      </c>
      <c r="Q82">
        <v>-0.67774086378737552</v>
      </c>
      <c r="R82">
        <v>-6.9767441860465129E-2</v>
      </c>
      <c r="S82">
        <v>-0.26910299003322263</v>
      </c>
      <c r="T82">
        <v>-0.81727574750830567</v>
      </c>
      <c r="U82" s="114">
        <f t="shared" si="9"/>
        <v>-3</v>
      </c>
      <c r="V82" s="112">
        <f t="shared" si="10"/>
        <v>0</v>
      </c>
      <c r="Y82">
        <f>BAWANA!AW82+BAWANA!AX82</f>
        <v>-0.3</v>
      </c>
      <c r="Z82">
        <f>BAWANA!BD82+BAWANA!BE82</f>
        <v>-0.3</v>
      </c>
      <c r="AA82">
        <f>BAWANA!X82+BAWANA!Y82</f>
        <v>-0.3</v>
      </c>
      <c r="AB82">
        <f>BAWANA!AE82+BAWANA!AF82</f>
        <v>-0.3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-3.0000000000000004</v>
      </c>
      <c r="E83">
        <f>BAWANA!AM83</f>
        <v>0</v>
      </c>
      <c r="F83">
        <f t="shared" si="11"/>
        <v>256</v>
      </c>
      <c r="G83">
        <f t="shared" si="12"/>
        <v>-3.0000000000000004</v>
      </c>
      <c r="H83" s="112"/>
      <c r="I83">
        <f>BRPL_EOD!AI83+BRPL_EOD!AJ83</f>
        <v>-1.17</v>
      </c>
      <c r="J83">
        <f>BYPL_EOD!AI83+BYPL_EOD!AJ83</f>
        <v>-0.68</v>
      </c>
      <c r="K83">
        <f>MES_EOD!AI83+MES_EOD!AJ83</f>
        <v>-7.0000000000000007E-2</v>
      </c>
      <c r="L83">
        <f>NDMC_EOD!AI83+NDMC_EOD!AJ83</f>
        <v>-0.27</v>
      </c>
      <c r="M83">
        <f>TPDDL_EOD!AI83+TPDDL_EOD!AJ83</f>
        <v>-0.82</v>
      </c>
      <c r="N83">
        <f t="shared" si="7"/>
        <v>-3.0100000000000002</v>
      </c>
      <c r="O83" s="112">
        <f t="shared" si="8"/>
        <v>9.9999999999997868E-3</v>
      </c>
      <c r="P83">
        <v>-1.1661129568106312</v>
      </c>
      <c r="Q83">
        <v>-0.67774086378737552</v>
      </c>
      <c r="R83">
        <v>-6.9767441860465129E-2</v>
      </c>
      <c r="S83">
        <v>-0.26910299003322263</v>
      </c>
      <c r="T83">
        <v>-0.81727574750830567</v>
      </c>
      <c r="U83" s="114">
        <f t="shared" si="9"/>
        <v>-3</v>
      </c>
      <c r="V83" s="112">
        <f t="shared" si="10"/>
        <v>0</v>
      </c>
      <c r="Y83">
        <f>BAWANA!AW83+BAWANA!AX83</f>
        <v>-0.3</v>
      </c>
      <c r="Z83">
        <f>BAWANA!BD83+BAWANA!BE83</f>
        <v>-0.3</v>
      </c>
      <c r="AA83">
        <f>BAWANA!X83+BAWANA!Y83</f>
        <v>-0.3</v>
      </c>
      <c r="AB83">
        <f>BAWANA!AE83+BAWANA!AF83</f>
        <v>-0.3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-3.0000000000000004</v>
      </c>
      <c r="E84">
        <f>BAWANA!AM84</f>
        <v>0</v>
      </c>
      <c r="F84">
        <f t="shared" si="11"/>
        <v>256</v>
      </c>
      <c r="G84">
        <f t="shared" si="12"/>
        <v>-3.0000000000000004</v>
      </c>
      <c r="H84" s="112"/>
      <c r="I84">
        <f>BRPL_EOD!AI84+BRPL_EOD!AJ84</f>
        <v>-1.17</v>
      </c>
      <c r="J84">
        <f>BYPL_EOD!AI84+BYPL_EOD!AJ84</f>
        <v>-0.68</v>
      </c>
      <c r="K84">
        <f>MES_EOD!AI84+MES_EOD!AJ84</f>
        <v>-7.0000000000000007E-2</v>
      </c>
      <c r="L84">
        <f>NDMC_EOD!AI84+NDMC_EOD!AJ84</f>
        <v>-0.27</v>
      </c>
      <c r="M84">
        <f>TPDDL_EOD!AI84+TPDDL_EOD!AJ84</f>
        <v>-0.82</v>
      </c>
      <c r="N84">
        <f t="shared" si="7"/>
        <v>-3.0100000000000002</v>
      </c>
      <c r="O84" s="112">
        <f t="shared" si="8"/>
        <v>9.9999999999997868E-3</v>
      </c>
      <c r="P84">
        <v>-1.1661129568106312</v>
      </c>
      <c r="Q84">
        <v>-0.67774086378737552</v>
      </c>
      <c r="R84">
        <v>-6.9767441860465129E-2</v>
      </c>
      <c r="S84">
        <v>-0.26910299003322263</v>
      </c>
      <c r="T84">
        <v>-0.81727574750830567</v>
      </c>
      <c r="U84" s="114">
        <f t="shared" si="9"/>
        <v>-3</v>
      </c>
      <c r="V84" s="112">
        <f t="shared" si="10"/>
        <v>0</v>
      </c>
      <c r="Y84">
        <f>BAWANA!AW84+BAWANA!AX84</f>
        <v>-0.3</v>
      </c>
      <c r="Z84">
        <f>BAWANA!BD84+BAWANA!BE84</f>
        <v>-0.3</v>
      </c>
      <c r="AA84">
        <f>BAWANA!X84+BAWANA!Y84</f>
        <v>-0.3</v>
      </c>
      <c r="AB84">
        <f>BAWANA!AE84+BAWANA!AF84</f>
        <v>-0.3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-3.0000000000000004</v>
      </c>
      <c r="E85">
        <f>BAWANA!AM85</f>
        <v>0</v>
      </c>
      <c r="F85">
        <f t="shared" si="11"/>
        <v>256</v>
      </c>
      <c r="G85">
        <f t="shared" si="12"/>
        <v>-3.0000000000000004</v>
      </c>
      <c r="H85" s="112"/>
      <c r="I85">
        <f>BRPL_EOD!AI85+BRPL_EOD!AJ85</f>
        <v>-1.17</v>
      </c>
      <c r="J85">
        <f>BYPL_EOD!AI85+BYPL_EOD!AJ85</f>
        <v>-0.68</v>
      </c>
      <c r="K85">
        <f>MES_EOD!AI85+MES_EOD!AJ85</f>
        <v>-7.0000000000000007E-2</v>
      </c>
      <c r="L85">
        <f>NDMC_EOD!AI85+NDMC_EOD!AJ85</f>
        <v>-0.27</v>
      </c>
      <c r="M85">
        <f>TPDDL_EOD!AI85+TPDDL_EOD!AJ85</f>
        <v>-0.82</v>
      </c>
      <c r="N85">
        <f t="shared" si="7"/>
        <v>-3.0100000000000002</v>
      </c>
      <c r="O85" s="112">
        <f t="shared" si="8"/>
        <v>9.9999999999997868E-3</v>
      </c>
      <c r="P85">
        <v>-1.1661129568106312</v>
      </c>
      <c r="Q85">
        <v>-0.67774086378737552</v>
      </c>
      <c r="R85">
        <v>-6.9767441860465129E-2</v>
      </c>
      <c r="S85">
        <v>-0.26910299003322263</v>
      </c>
      <c r="T85">
        <v>-0.81727574750830567</v>
      </c>
      <c r="U85" s="114">
        <f t="shared" si="9"/>
        <v>-3</v>
      </c>
      <c r="V85" s="112">
        <f t="shared" si="10"/>
        <v>0</v>
      </c>
      <c r="Y85">
        <f>BAWANA!AW85+BAWANA!AX85</f>
        <v>-0.3</v>
      </c>
      <c r="Z85">
        <f>BAWANA!BD85+BAWANA!BE85</f>
        <v>-0.3</v>
      </c>
      <c r="AA85">
        <f>BAWANA!X85+BAWANA!Y85</f>
        <v>-0.3</v>
      </c>
      <c r="AB85">
        <f>BAWANA!AE85+BAWANA!AF85</f>
        <v>-0.3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-3.0000000000000004</v>
      </c>
      <c r="E86">
        <f>BAWANA!AM86</f>
        <v>0</v>
      </c>
      <c r="F86">
        <f t="shared" si="11"/>
        <v>256</v>
      </c>
      <c r="G86">
        <f t="shared" si="12"/>
        <v>-3.0000000000000004</v>
      </c>
      <c r="H86" s="112"/>
      <c r="I86">
        <f>BRPL_EOD!AI86+BRPL_EOD!AJ86</f>
        <v>-1.17</v>
      </c>
      <c r="J86">
        <f>BYPL_EOD!AI86+BYPL_EOD!AJ86</f>
        <v>-0.68</v>
      </c>
      <c r="K86">
        <f>MES_EOD!AI86+MES_EOD!AJ86</f>
        <v>-7.0000000000000007E-2</v>
      </c>
      <c r="L86">
        <f>NDMC_EOD!AI86+NDMC_EOD!AJ86</f>
        <v>-0.27</v>
      </c>
      <c r="M86">
        <f>TPDDL_EOD!AI86+TPDDL_EOD!AJ86</f>
        <v>-0.82</v>
      </c>
      <c r="N86">
        <f t="shared" si="7"/>
        <v>-3.0100000000000002</v>
      </c>
      <c r="O86" s="112">
        <f t="shared" si="8"/>
        <v>9.9999999999997868E-3</v>
      </c>
      <c r="P86">
        <v>-1.1661129568106312</v>
      </c>
      <c r="Q86">
        <v>-0.67774086378737552</v>
      </c>
      <c r="R86">
        <v>-6.9767441860465129E-2</v>
      </c>
      <c r="S86">
        <v>-0.26910299003322263</v>
      </c>
      <c r="T86">
        <v>-0.81727574750830567</v>
      </c>
      <c r="U86" s="114">
        <f t="shared" si="9"/>
        <v>-3</v>
      </c>
      <c r="V86" s="112">
        <f t="shared" si="10"/>
        <v>0</v>
      </c>
      <c r="Y86">
        <f>BAWANA!AW86+BAWANA!AX86</f>
        <v>-0.3</v>
      </c>
      <c r="Z86">
        <f>BAWANA!BD86+BAWANA!BE86</f>
        <v>-0.3</v>
      </c>
      <c r="AA86">
        <f>BAWANA!X86+BAWANA!Y86</f>
        <v>-0.3</v>
      </c>
      <c r="AB86">
        <f>BAWANA!AE86+BAWANA!AF86</f>
        <v>-0.3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-3.0000000000000004</v>
      </c>
      <c r="E87">
        <f>BAWANA!AM87</f>
        <v>0</v>
      </c>
      <c r="F87">
        <f t="shared" si="11"/>
        <v>256</v>
      </c>
      <c r="G87">
        <f t="shared" si="12"/>
        <v>-3.0000000000000004</v>
      </c>
      <c r="H87" s="112"/>
      <c r="I87">
        <f>BRPL_EOD!AI87+BRPL_EOD!AJ87</f>
        <v>-1.17</v>
      </c>
      <c r="J87">
        <f>BYPL_EOD!AI87+BYPL_EOD!AJ87</f>
        <v>-0.68</v>
      </c>
      <c r="K87">
        <f>MES_EOD!AI87+MES_EOD!AJ87</f>
        <v>-7.0000000000000007E-2</v>
      </c>
      <c r="L87">
        <f>NDMC_EOD!AI87+NDMC_EOD!AJ87</f>
        <v>-0.27</v>
      </c>
      <c r="M87">
        <f>TPDDL_EOD!AI87+TPDDL_EOD!AJ87</f>
        <v>-0.82</v>
      </c>
      <c r="N87">
        <f t="shared" si="7"/>
        <v>-3.0100000000000002</v>
      </c>
      <c r="O87" s="112">
        <f t="shared" si="8"/>
        <v>9.9999999999997868E-3</v>
      </c>
      <c r="P87">
        <v>-1.1661129568106312</v>
      </c>
      <c r="Q87">
        <v>-0.67774086378737552</v>
      </c>
      <c r="R87">
        <v>-6.9767441860465129E-2</v>
      </c>
      <c r="S87">
        <v>-0.26910299003322263</v>
      </c>
      <c r="T87">
        <v>-0.81727574750830567</v>
      </c>
      <c r="U87" s="114">
        <f t="shared" si="9"/>
        <v>-3</v>
      </c>
      <c r="V87" s="112">
        <f t="shared" si="10"/>
        <v>0</v>
      </c>
      <c r="Y87">
        <f>BAWANA!AW87+BAWANA!AX87</f>
        <v>-0.3</v>
      </c>
      <c r="Z87">
        <f>BAWANA!BD87+BAWANA!BE87</f>
        <v>-0.3</v>
      </c>
      <c r="AA87">
        <f>BAWANA!X87+BAWANA!Y87</f>
        <v>-0.3</v>
      </c>
      <c r="AB87">
        <f>BAWANA!AE87+BAWANA!AF87</f>
        <v>-0.3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-3.0000000000000004</v>
      </c>
      <c r="E88">
        <f>BAWANA!AM88</f>
        <v>0</v>
      </c>
      <c r="F88">
        <f t="shared" si="11"/>
        <v>256</v>
      </c>
      <c r="G88">
        <f t="shared" si="12"/>
        <v>-3.0000000000000004</v>
      </c>
      <c r="H88" s="112"/>
      <c r="I88">
        <f>BRPL_EOD!AI88+BRPL_EOD!AJ88</f>
        <v>-1.17</v>
      </c>
      <c r="J88">
        <f>BYPL_EOD!AI88+BYPL_EOD!AJ88</f>
        <v>-0.68</v>
      </c>
      <c r="K88">
        <f>MES_EOD!AI88+MES_EOD!AJ88</f>
        <v>-7.0000000000000007E-2</v>
      </c>
      <c r="L88">
        <f>NDMC_EOD!AI88+NDMC_EOD!AJ88</f>
        <v>-0.27</v>
      </c>
      <c r="M88">
        <f>TPDDL_EOD!AI88+TPDDL_EOD!AJ88</f>
        <v>-0.82</v>
      </c>
      <c r="N88">
        <f t="shared" si="7"/>
        <v>-3.0100000000000002</v>
      </c>
      <c r="O88" s="112">
        <f t="shared" si="8"/>
        <v>9.9999999999997868E-3</v>
      </c>
      <c r="P88">
        <v>-1.1661129568106312</v>
      </c>
      <c r="Q88">
        <v>-0.67774086378737552</v>
      </c>
      <c r="R88">
        <v>-6.9767441860465129E-2</v>
      </c>
      <c r="S88">
        <v>-0.26910299003322263</v>
      </c>
      <c r="T88">
        <v>-0.81727574750830567</v>
      </c>
      <c r="U88" s="114">
        <f t="shared" si="9"/>
        <v>-3</v>
      </c>
      <c r="V88" s="112">
        <f t="shared" si="10"/>
        <v>0</v>
      </c>
      <c r="Y88">
        <f>BAWANA!AW88+BAWANA!AX88</f>
        <v>-0.3</v>
      </c>
      <c r="Z88">
        <f>BAWANA!BD88+BAWANA!BE88</f>
        <v>-0.3</v>
      </c>
      <c r="AA88">
        <f>BAWANA!X88+BAWANA!Y88</f>
        <v>-0.3</v>
      </c>
      <c r="AB88">
        <f>BAWANA!AE88+BAWANA!AF88</f>
        <v>-0.3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-3.0000000000000004</v>
      </c>
      <c r="E89">
        <f>BAWANA!AM89</f>
        <v>0</v>
      </c>
      <c r="F89">
        <f t="shared" si="11"/>
        <v>256</v>
      </c>
      <c r="G89">
        <f t="shared" si="12"/>
        <v>-3.0000000000000004</v>
      </c>
      <c r="H89" s="112"/>
      <c r="I89">
        <f>BRPL_EOD!AI89+BRPL_EOD!AJ89</f>
        <v>-1.17</v>
      </c>
      <c r="J89">
        <f>BYPL_EOD!AI89+BYPL_EOD!AJ89</f>
        <v>-0.68</v>
      </c>
      <c r="K89">
        <f>MES_EOD!AI89+MES_EOD!AJ89</f>
        <v>-7.0000000000000007E-2</v>
      </c>
      <c r="L89">
        <f>NDMC_EOD!AI89+NDMC_EOD!AJ89</f>
        <v>-0.27</v>
      </c>
      <c r="M89">
        <f>TPDDL_EOD!AI89+TPDDL_EOD!AJ89</f>
        <v>-0.82</v>
      </c>
      <c r="N89">
        <f t="shared" si="7"/>
        <v>-3.0100000000000002</v>
      </c>
      <c r="O89" s="112">
        <f t="shared" si="8"/>
        <v>9.9999999999997868E-3</v>
      </c>
      <c r="P89">
        <v>-1.1661129568106312</v>
      </c>
      <c r="Q89">
        <v>-0.67774086378737552</v>
      </c>
      <c r="R89">
        <v>-6.9767441860465129E-2</v>
      </c>
      <c r="S89">
        <v>-0.26910299003322263</v>
      </c>
      <c r="T89">
        <v>-0.81727574750830567</v>
      </c>
      <c r="U89" s="114">
        <f t="shared" si="9"/>
        <v>-3</v>
      </c>
      <c r="V89" s="112">
        <f t="shared" si="10"/>
        <v>0</v>
      </c>
      <c r="Y89">
        <f>BAWANA!AW89+BAWANA!AX89</f>
        <v>-0.3</v>
      </c>
      <c r="Z89">
        <f>BAWANA!BD89+BAWANA!BE89</f>
        <v>-0.3</v>
      </c>
      <c r="AA89">
        <f>BAWANA!X89+BAWANA!Y89</f>
        <v>-0.3</v>
      </c>
      <c r="AB89">
        <f>BAWANA!AE89+BAWANA!AF89</f>
        <v>-0.3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-3.0000000000000004</v>
      </c>
      <c r="E90">
        <f>BAWANA!AM90</f>
        <v>0</v>
      </c>
      <c r="F90">
        <f t="shared" si="11"/>
        <v>256</v>
      </c>
      <c r="G90">
        <f t="shared" si="12"/>
        <v>-3.0000000000000004</v>
      </c>
      <c r="H90" s="112"/>
      <c r="I90">
        <f>BRPL_EOD!AI90+BRPL_EOD!AJ90</f>
        <v>-1.17</v>
      </c>
      <c r="J90">
        <f>BYPL_EOD!AI90+BYPL_EOD!AJ90</f>
        <v>-0.68</v>
      </c>
      <c r="K90">
        <f>MES_EOD!AI90+MES_EOD!AJ90</f>
        <v>-7.0000000000000007E-2</v>
      </c>
      <c r="L90">
        <f>NDMC_EOD!AI90+NDMC_EOD!AJ90</f>
        <v>-0.27</v>
      </c>
      <c r="M90">
        <f>TPDDL_EOD!AI90+TPDDL_EOD!AJ90</f>
        <v>-0.82</v>
      </c>
      <c r="N90">
        <f t="shared" si="7"/>
        <v>-3.0100000000000002</v>
      </c>
      <c r="O90" s="112">
        <f t="shared" si="8"/>
        <v>9.9999999999997868E-3</v>
      </c>
      <c r="P90">
        <v>-1.1661129568106312</v>
      </c>
      <c r="Q90">
        <v>-0.67774086378737552</v>
      </c>
      <c r="R90">
        <v>-6.9767441860465129E-2</v>
      </c>
      <c r="S90">
        <v>-0.26910299003322263</v>
      </c>
      <c r="T90">
        <v>-0.81727574750830567</v>
      </c>
      <c r="U90" s="114">
        <f t="shared" si="9"/>
        <v>-3</v>
      </c>
      <c r="V90" s="112">
        <f t="shared" si="10"/>
        <v>0</v>
      </c>
      <c r="Y90">
        <f>BAWANA!AW90+BAWANA!AX90</f>
        <v>-0.3</v>
      </c>
      <c r="Z90">
        <f>BAWANA!BD90+BAWANA!BE90</f>
        <v>-0.3</v>
      </c>
      <c r="AA90">
        <f>BAWANA!X90+BAWANA!Y90</f>
        <v>-0.3</v>
      </c>
      <c r="AB90">
        <f>BAWANA!AE90+BAWANA!AF90</f>
        <v>-0.3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-3.0000000000000004</v>
      </c>
      <c r="E91">
        <f>BAWANA!AM91</f>
        <v>0</v>
      </c>
      <c r="F91">
        <f t="shared" si="11"/>
        <v>256</v>
      </c>
      <c r="G91">
        <f t="shared" si="12"/>
        <v>-3.0000000000000004</v>
      </c>
      <c r="H91" s="112"/>
      <c r="I91">
        <f>BRPL_EOD!AI91+BRPL_EOD!AJ91</f>
        <v>-1.17</v>
      </c>
      <c r="J91">
        <f>BYPL_EOD!AI91+BYPL_EOD!AJ91</f>
        <v>-0.68</v>
      </c>
      <c r="K91">
        <f>MES_EOD!AI91+MES_EOD!AJ91</f>
        <v>-7.0000000000000007E-2</v>
      </c>
      <c r="L91">
        <f>NDMC_EOD!AI91+NDMC_EOD!AJ91</f>
        <v>-0.27</v>
      </c>
      <c r="M91">
        <f>TPDDL_EOD!AI91+TPDDL_EOD!AJ91</f>
        <v>-0.82</v>
      </c>
      <c r="N91">
        <f t="shared" si="7"/>
        <v>-3.0100000000000002</v>
      </c>
      <c r="O91" s="112">
        <f t="shared" si="8"/>
        <v>9.9999999999997868E-3</v>
      </c>
      <c r="P91">
        <v>-1.1661129568106312</v>
      </c>
      <c r="Q91">
        <v>-0.67774086378737552</v>
      </c>
      <c r="R91">
        <v>-6.9767441860465129E-2</v>
      </c>
      <c r="S91">
        <v>-0.26910299003322263</v>
      </c>
      <c r="T91">
        <v>-0.81727574750830567</v>
      </c>
      <c r="U91" s="114">
        <f t="shared" si="9"/>
        <v>-3</v>
      </c>
      <c r="V91" s="112">
        <f t="shared" si="10"/>
        <v>0</v>
      </c>
      <c r="Y91">
        <f>BAWANA!AW91+BAWANA!AX91</f>
        <v>-0.3</v>
      </c>
      <c r="Z91">
        <f>BAWANA!BD91+BAWANA!BE91</f>
        <v>-0.3</v>
      </c>
      <c r="AA91">
        <f>BAWANA!X91+BAWANA!Y91</f>
        <v>-0.3</v>
      </c>
      <c r="AB91">
        <f>BAWANA!AE91+BAWANA!AF91</f>
        <v>-0.3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-3.0000000000000004</v>
      </c>
      <c r="E92">
        <f>BAWANA!AM92</f>
        <v>0</v>
      </c>
      <c r="F92">
        <f t="shared" si="11"/>
        <v>256</v>
      </c>
      <c r="G92">
        <f t="shared" si="12"/>
        <v>-3.0000000000000004</v>
      </c>
      <c r="H92" s="112"/>
      <c r="I92">
        <f>BRPL_EOD!AI92+BRPL_EOD!AJ92</f>
        <v>-1.17</v>
      </c>
      <c r="J92">
        <f>BYPL_EOD!AI92+BYPL_EOD!AJ92</f>
        <v>-0.68</v>
      </c>
      <c r="K92">
        <f>MES_EOD!AI92+MES_EOD!AJ92</f>
        <v>-7.0000000000000007E-2</v>
      </c>
      <c r="L92">
        <f>NDMC_EOD!AI92+NDMC_EOD!AJ92</f>
        <v>-0.27</v>
      </c>
      <c r="M92">
        <f>TPDDL_EOD!AI92+TPDDL_EOD!AJ92</f>
        <v>-0.82</v>
      </c>
      <c r="N92">
        <f t="shared" si="7"/>
        <v>-3.0100000000000002</v>
      </c>
      <c r="O92" s="112">
        <f t="shared" si="8"/>
        <v>9.9999999999997868E-3</v>
      </c>
      <c r="P92">
        <v>-1.1661129568106312</v>
      </c>
      <c r="Q92">
        <v>-0.67774086378737552</v>
      </c>
      <c r="R92">
        <v>-6.9767441860465129E-2</v>
      </c>
      <c r="S92">
        <v>-0.26910299003322263</v>
      </c>
      <c r="T92">
        <v>-0.81727574750830567</v>
      </c>
      <c r="U92" s="114">
        <f t="shared" si="9"/>
        <v>-3</v>
      </c>
      <c r="V92" s="112">
        <f t="shared" si="10"/>
        <v>0</v>
      </c>
      <c r="Y92">
        <f>BAWANA!AW92+BAWANA!AX92</f>
        <v>-0.3</v>
      </c>
      <c r="Z92">
        <f>BAWANA!BD92+BAWANA!BE92</f>
        <v>-0.3</v>
      </c>
      <c r="AA92">
        <f>BAWANA!X92+BAWANA!Y92</f>
        <v>-0.3</v>
      </c>
      <c r="AB92">
        <f>BAWANA!AE92+BAWANA!AF92</f>
        <v>-0.3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-3.0000000000000004</v>
      </c>
      <c r="E93">
        <f>BAWANA!AM93</f>
        <v>0</v>
      </c>
      <c r="F93">
        <f t="shared" si="11"/>
        <v>256</v>
      </c>
      <c r="G93">
        <f t="shared" si="12"/>
        <v>-3.0000000000000004</v>
      </c>
      <c r="H93" s="112"/>
      <c r="I93">
        <f>BRPL_EOD!AI93+BRPL_EOD!AJ93</f>
        <v>-1.17</v>
      </c>
      <c r="J93">
        <f>BYPL_EOD!AI93+BYPL_EOD!AJ93</f>
        <v>-0.68</v>
      </c>
      <c r="K93">
        <f>MES_EOD!AI93+MES_EOD!AJ93</f>
        <v>-7.0000000000000007E-2</v>
      </c>
      <c r="L93">
        <f>NDMC_EOD!AI93+NDMC_EOD!AJ93</f>
        <v>-0.27</v>
      </c>
      <c r="M93">
        <f>TPDDL_EOD!AI93+TPDDL_EOD!AJ93</f>
        <v>-0.82</v>
      </c>
      <c r="N93">
        <f t="shared" si="7"/>
        <v>-3.0100000000000002</v>
      </c>
      <c r="O93" s="112">
        <f t="shared" si="8"/>
        <v>9.9999999999997868E-3</v>
      </c>
      <c r="P93">
        <v>-1.1661129568106312</v>
      </c>
      <c r="Q93">
        <v>-0.67774086378737552</v>
      </c>
      <c r="R93">
        <v>-6.9767441860465129E-2</v>
      </c>
      <c r="S93">
        <v>-0.26910299003322263</v>
      </c>
      <c r="T93">
        <v>-0.81727574750830567</v>
      </c>
      <c r="U93" s="114">
        <f t="shared" si="9"/>
        <v>-3</v>
      </c>
      <c r="V93" s="112">
        <f t="shared" si="10"/>
        <v>0</v>
      </c>
      <c r="Y93">
        <f>BAWANA!AW93+BAWANA!AX93</f>
        <v>-0.3</v>
      </c>
      <c r="Z93">
        <f>BAWANA!BD93+BAWANA!BE93</f>
        <v>-0.3</v>
      </c>
      <c r="AA93">
        <f>BAWANA!X93+BAWANA!Y93</f>
        <v>-0.3</v>
      </c>
      <c r="AB93">
        <f>BAWANA!AE93+BAWANA!AF93</f>
        <v>-0.3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-3.0000000000000004</v>
      </c>
      <c r="E94">
        <f>BAWANA!AM94</f>
        <v>0</v>
      </c>
      <c r="F94">
        <f t="shared" si="11"/>
        <v>256</v>
      </c>
      <c r="G94">
        <f t="shared" si="12"/>
        <v>-3.0000000000000004</v>
      </c>
      <c r="H94" s="112"/>
      <c r="I94">
        <f>BRPL_EOD!AI94+BRPL_EOD!AJ94</f>
        <v>-1.17</v>
      </c>
      <c r="J94">
        <f>BYPL_EOD!AI94+BYPL_EOD!AJ94</f>
        <v>-0.68</v>
      </c>
      <c r="K94">
        <f>MES_EOD!AI94+MES_EOD!AJ94</f>
        <v>-7.0000000000000007E-2</v>
      </c>
      <c r="L94">
        <f>NDMC_EOD!AI94+NDMC_EOD!AJ94</f>
        <v>-0.27</v>
      </c>
      <c r="M94">
        <f>TPDDL_EOD!AI94+TPDDL_EOD!AJ94</f>
        <v>-0.82</v>
      </c>
      <c r="N94">
        <f t="shared" si="7"/>
        <v>-3.0100000000000002</v>
      </c>
      <c r="O94" s="112">
        <f t="shared" si="8"/>
        <v>9.9999999999997868E-3</v>
      </c>
      <c r="P94">
        <v>-1.1661129568106312</v>
      </c>
      <c r="Q94">
        <v>-0.67774086378737552</v>
      </c>
      <c r="R94">
        <v>-6.9767441860465129E-2</v>
      </c>
      <c r="S94">
        <v>-0.26910299003322263</v>
      </c>
      <c r="T94">
        <v>-0.81727574750830567</v>
      </c>
      <c r="U94" s="114">
        <f t="shared" si="9"/>
        <v>-3</v>
      </c>
      <c r="V94" s="112">
        <f t="shared" si="10"/>
        <v>0</v>
      </c>
      <c r="Y94">
        <f>BAWANA!AW94+BAWANA!AX94</f>
        <v>-0.3</v>
      </c>
      <c r="Z94">
        <f>BAWANA!BD94+BAWANA!BE94</f>
        <v>-0.3</v>
      </c>
      <c r="AA94">
        <f>BAWANA!X94+BAWANA!Y94</f>
        <v>-0.3</v>
      </c>
      <c r="AB94">
        <f>BAWANA!AE94+BAWANA!AF94</f>
        <v>-0.3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-3.0000000000000004</v>
      </c>
      <c r="E95">
        <f>BAWANA!AM95</f>
        <v>0</v>
      </c>
      <c r="F95">
        <f t="shared" si="11"/>
        <v>256</v>
      </c>
      <c r="G95">
        <f t="shared" si="12"/>
        <v>-3.0000000000000004</v>
      </c>
      <c r="H95" s="112"/>
      <c r="I95">
        <f>BRPL_EOD!AI95+BRPL_EOD!AJ95</f>
        <v>-1.17</v>
      </c>
      <c r="J95">
        <f>BYPL_EOD!AI95+BYPL_EOD!AJ95</f>
        <v>-0.68</v>
      </c>
      <c r="K95">
        <f>MES_EOD!AI95+MES_EOD!AJ95</f>
        <v>-7.0000000000000007E-2</v>
      </c>
      <c r="L95">
        <f>NDMC_EOD!AI95+NDMC_EOD!AJ95</f>
        <v>-0.27</v>
      </c>
      <c r="M95">
        <f>TPDDL_EOD!AI95+TPDDL_EOD!AJ95</f>
        <v>-0.82</v>
      </c>
      <c r="N95">
        <f t="shared" si="7"/>
        <v>-3.0100000000000002</v>
      </c>
      <c r="O95" s="112">
        <f t="shared" si="8"/>
        <v>9.9999999999997868E-3</v>
      </c>
      <c r="P95">
        <v>-1.1661129568106312</v>
      </c>
      <c r="Q95">
        <v>-0.67774086378737552</v>
      </c>
      <c r="R95">
        <v>-6.9767441860465129E-2</v>
      </c>
      <c r="S95">
        <v>-0.26910299003322263</v>
      </c>
      <c r="T95">
        <v>-0.81727574750830567</v>
      </c>
      <c r="U95" s="114">
        <f t="shared" si="9"/>
        <v>-3</v>
      </c>
      <c r="V95" s="112">
        <f t="shared" si="10"/>
        <v>0</v>
      </c>
      <c r="Y95">
        <f>BAWANA!AW95+BAWANA!AX95</f>
        <v>-0.3</v>
      </c>
      <c r="Z95">
        <f>BAWANA!BD95+BAWANA!BE95</f>
        <v>-0.3</v>
      </c>
      <c r="AA95">
        <f>BAWANA!X95+BAWANA!Y95</f>
        <v>-0.3</v>
      </c>
      <c r="AB95">
        <f>BAWANA!AE95+BAWANA!AF95</f>
        <v>-0.3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-3.0000000000000004</v>
      </c>
      <c r="E96">
        <f>BAWANA!AM96</f>
        <v>0</v>
      </c>
      <c r="F96">
        <f t="shared" si="11"/>
        <v>256</v>
      </c>
      <c r="G96">
        <f t="shared" si="12"/>
        <v>-3.0000000000000004</v>
      </c>
      <c r="H96" s="112"/>
      <c r="I96">
        <f>BRPL_EOD!AI96+BRPL_EOD!AJ96</f>
        <v>-1.17</v>
      </c>
      <c r="J96">
        <f>BYPL_EOD!AI96+BYPL_EOD!AJ96</f>
        <v>-0.68</v>
      </c>
      <c r="K96">
        <f>MES_EOD!AI96+MES_EOD!AJ96</f>
        <v>-7.0000000000000007E-2</v>
      </c>
      <c r="L96">
        <f>NDMC_EOD!AI96+NDMC_EOD!AJ96</f>
        <v>-0.27</v>
      </c>
      <c r="M96">
        <f>TPDDL_EOD!AI96+TPDDL_EOD!AJ96</f>
        <v>-0.82</v>
      </c>
      <c r="N96">
        <f t="shared" si="7"/>
        <v>-3.0100000000000002</v>
      </c>
      <c r="O96" s="112">
        <f t="shared" si="8"/>
        <v>9.9999999999997868E-3</v>
      </c>
      <c r="P96">
        <v>-1.1661129568106312</v>
      </c>
      <c r="Q96">
        <v>-0.67774086378737552</v>
      </c>
      <c r="R96">
        <v>-6.9767441860465129E-2</v>
      </c>
      <c r="S96">
        <v>-0.26910299003322263</v>
      </c>
      <c r="T96">
        <v>-0.81727574750830567</v>
      </c>
      <c r="U96" s="114">
        <f t="shared" si="9"/>
        <v>-3</v>
      </c>
      <c r="V96" s="112">
        <f t="shared" si="10"/>
        <v>0</v>
      </c>
      <c r="Y96">
        <f>BAWANA!AW96+BAWANA!AX96</f>
        <v>-0.3</v>
      </c>
      <c r="Z96">
        <f>BAWANA!BD96+BAWANA!BE96</f>
        <v>-0.3</v>
      </c>
      <c r="AA96">
        <f>BAWANA!X96+BAWANA!Y96</f>
        <v>-0.3</v>
      </c>
      <c r="AB96">
        <f>BAWANA!AE96+BAWANA!AF96</f>
        <v>-0.3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-3.0000000000000004</v>
      </c>
      <c r="E97">
        <f>BAWANA!AM97</f>
        <v>0</v>
      </c>
      <c r="F97">
        <f t="shared" si="11"/>
        <v>256</v>
      </c>
      <c r="G97">
        <f t="shared" si="12"/>
        <v>-3.0000000000000004</v>
      </c>
      <c r="H97" s="112"/>
      <c r="I97">
        <f>BRPL_EOD!AI97+BRPL_EOD!AJ97</f>
        <v>-1.17</v>
      </c>
      <c r="J97">
        <f>BYPL_EOD!AI97+BYPL_EOD!AJ97</f>
        <v>-0.68</v>
      </c>
      <c r="K97">
        <f>MES_EOD!AI97+MES_EOD!AJ97</f>
        <v>-7.0000000000000007E-2</v>
      </c>
      <c r="L97">
        <f>NDMC_EOD!AI97+NDMC_EOD!AJ97</f>
        <v>-0.27</v>
      </c>
      <c r="M97">
        <f>TPDDL_EOD!AI97+TPDDL_EOD!AJ97</f>
        <v>-0.82</v>
      </c>
      <c r="N97">
        <f t="shared" si="7"/>
        <v>-3.0100000000000002</v>
      </c>
      <c r="O97" s="112">
        <f t="shared" si="8"/>
        <v>9.9999999999997868E-3</v>
      </c>
      <c r="P97">
        <v>-1.1661129568106312</v>
      </c>
      <c r="Q97">
        <v>-0.67774086378737552</v>
      </c>
      <c r="R97">
        <v>-6.9767441860465129E-2</v>
      </c>
      <c r="S97">
        <v>-0.26910299003322263</v>
      </c>
      <c r="T97">
        <v>-0.81727574750830567</v>
      </c>
      <c r="U97" s="114">
        <f t="shared" si="9"/>
        <v>-3</v>
      </c>
      <c r="V97" s="112">
        <f t="shared" si="10"/>
        <v>0</v>
      </c>
      <c r="Y97">
        <f>BAWANA!AW97+BAWANA!AX97</f>
        <v>-0.3</v>
      </c>
      <c r="Z97">
        <f>BAWANA!BD97+BAWANA!BE97</f>
        <v>-0.3</v>
      </c>
      <c r="AA97">
        <f>BAWANA!X97+BAWANA!Y97</f>
        <v>-0.3</v>
      </c>
      <c r="AB97">
        <f>BAWANA!AE97+BAWANA!AF97</f>
        <v>-0.3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-3.0000000000000004</v>
      </c>
      <c r="E98">
        <f>BAWANA!AM98</f>
        <v>0</v>
      </c>
      <c r="F98">
        <f t="shared" si="11"/>
        <v>256</v>
      </c>
      <c r="G98">
        <f t="shared" si="12"/>
        <v>-3.0000000000000004</v>
      </c>
      <c r="H98" s="112"/>
      <c r="I98">
        <f>BRPL_EOD!AI98+BRPL_EOD!AJ98</f>
        <v>-1.17</v>
      </c>
      <c r="J98">
        <f>BYPL_EOD!AI98+BYPL_EOD!AJ98</f>
        <v>-0.68</v>
      </c>
      <c r="K98">
        <f>MES_EOD!AI98+MES_EOD!AJ98</f>
        <v>-7.0000000000000007E-2</v>
      </c>
      <c r="L98">
        <f>NDMC_EOD!AI98+NDMC_EOD!AJ98</f>
        <v>-0.27</v>
      </c>
      <c r="M98">
        <f>TPDDL_EOD!AI98+TPDDL_EOD!AJ98</f>
        <v>-0.82</v>
      </c>
      <c r="N98">
        <f t="shared" si="7"/>
        <v>-3.0100000000000002</v>
      </c>
      <c r="O98" s="112">
        <f t="shared" si="8"/>
        <v>9.9999999999997868E-3</v>
      </c>
      <c r="P98">
        <v>-1.1661129568106312</v>
      </c>
      <c r="Q98">
        <v>-0.67774086378737552</v>
      </c>
      <c r="R98">
        <v>-6.9767441860465129E-2</v>
      </c>
      <c r="S98">
        <v>-0.26910299003322263</v>
      </c>
      <c r="T98">
        <v>-0.81727574750830567</v>
      </c>
      <c r="U98" s="114">
        <f t="shared" si="9"/>
        <v>-3</v>
      </c>
      <c r="V98" s="112">
        <f t="shared" si="10"/>
        <v>0</v>
      </c>
      <c r="Y98">
        <f>BAWANA!AW98+BAWANA!AX98</f>
        <v>-0.3</v>
      </c>
      <c r="Z98">
        <f>BAWANA!BD98+BAWANA!BE98</f>
        <v>-0.3</v>
      </c>
      <c r="AA98">
        <f>BAWANA!X98+BAWANA!Y98</f>
        <v>-0.3</v>
      </c>
      <c r="AB98">
        <f>BAWANA!AE98+BAWANA!AF98</f>
        <v>-0.3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-7.2000000000000008E-2</v>
      </c>
      <c r="E99" s="114">
        <f t="shared" si="14"/>
        <v>0</v>
      </c>
      <c r="F99" s="114">
        <f t="shared" si="14"/>
        <v>6.1440000000000001</v>
      </c>
      <c r="G99" s="114">
        <f t="shared" si="14"/>
        <v>-7.2000000000000008E-2</v>
      </c>
      <c r="H99" s="114"/>
      <c r="I99" s="114">
        <f t="shared" si="14"/>
        <v>-2.8080000000000035E-2</v>
      </c>
      <c r="J99" s="114">
        <f t="shared" si="14"/>
        <v>-1.6319999999999998E-2</v>
      </c>
      <c r="K99" s="114">
        <f t="shared" si="14"/>
        <v>-1.680000000000002E-3</v>
      </c>
      <c r="L99" s="114">
        <f t="shared" si="14"/>
        <v>-6.4799999999999918E-3</v>
      </c>
      <c r="M99" s="114">
        <f t="shared" si="14"/>
        <v>-1.9679999999999975E-2</v>
      </c>
      <c r="N99" s="114">
        <f t="shared" si="14"/>
        <v>-7.2239999999999915E-2</v>
      </c>
      <c r="O99" s="114">
        <f t="shared" si="14"/>
        <v>2.3999999999999488E-4</v>
      </c>
      <c r="P99" s="114">
        <f t="shared" si="14"/>
        <v>-2.7986710963455189E-2</v>
      </c>
      <c r="Q99" s="114">
        <f t="shared" si="14"/>
        <v>-1.6265780730897031E-2</v>
      </c>
      <c r="R99" s="114">
        <f t="shared" si="14"/>
        <v>-1.6744186046511653E-3</v>
      </c>
      <c r="S99" s="114">
        <f t="shared" si="14"/>
        <v>-6.4584717607973291E-3</v>
      </c>
      <c r="T99" s="114">
        <f t="shared" si="14"/>
        <v>-1.9614617940199315E-2</v>
      </c>
      <c r="U99" s="114">
        <f t="shared" si="14"/>
        <v>-7.1999999999999995E-2</v>
      </c>
      <c r="V99" s="114">
        <f t="shared" si="10"/>
        <v>0</v>
      </c>
      <c r="Y99" s="114">
        <f>SUM(Y3:Y98)/4000</f>
        <v>-7.2000000000000119E-3</v>
      </c>
      <c r="Z99" s="114">
        <f t="shared" ref="Z99:AD99" si="15">SUM(Z3:Z98)/4000</f>
        <v>-7.2000000000000119E-3</v>
      </c>
      <c r="AA99" s="114">
        <f t="shared" si="15"/>
        <v>-7.2000000000000119E-3</v>
      </c>
      <c r="AB99" s="114">
        <f t="shared" si="15"/>
        <v>-7.2000000000000119E-3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2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39.9</v>
      </c>
      <c r="E3">
        <v>0</v>
      </c>
      <c r="F3">
        <v>0</v>
      </c>
      <c r="G3">
        <v>66.789000000000001</v>
      </c>
      <c r="H3">
        <v>0</v>
      </c>
      <c r="I3">
        <v>0</v>
      </c>
      <c r="J3">
        <v>62.472000000000001</v>
      </c>
      <c r="K3">
        <v>703.94109100000003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20.556000000000001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31.564</v>
      </c>
      <c r="X3">
        <v>147.515625</v>
      </c>
      <c r="Y3">
        <v>0</v>
      </c>
      <c r="Z3">
        <v>19.623999999999999</v>
      </c>
      <c r="AA3">
        <v>42.66</v>
      </c>
      <c r="AB3">
        <v>39.510120000000001</v>
      </c>
      <c r="AC3">
        <v>29.41554</v>
      </c>
      <c r="AD3">
        <v>36.591700000000003</v>
      </c>
      <c r="AE3">
        <v>49.436556000000003</v>
      </c>
      <c r="AF3">
        <v>5.9160000000000004</v>
      </c>
      <c r="AG3">
        <v>39.409199999999998</v>
      </c>
      <c r="AH3">
        <v>152.94049999999999</v>
      </c>
      <c r="AI3">
        <v>30.552</v>
      </c>
      <c r="AJ3">
        <v>0</v>
      </c>
      <c r="AK3">
        <v>51.140700000000002</v>
      </c>
      <c r="AL3">
        <v>84.9422</v>
      </c>
      <c r="AM3">
        <v>15.804048</v>
      </c>
      <c r="AN3">
        <v>0.99475999999999998</v>
      </c>
      <c r="AO3">
        <v>28.518000000000001</v>
      </c>
      <c r="AP3">
        <v>11.7852</v>
      </c>
      <c r="AQ3">
        <v>36.792000000000002</v>
      </c>
      <c r="AR3">
        <v>47.472000000000001</v>
      </c>
      <c r="AS3">
        <v>32.822879999999998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98.44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3573.5852009999999</v>
      </c>
    </row>
    <row r="4" spans="1:121">
      <c r="A4" t="s">
        <v>46</v>
      </c>
      <c r="B4">
        <v>0</v>
      </c>
      <c r="C4">
        <v>0</v>
      </c>
      <c r="D4">
        <v>39.9</v>
      </c>
      <c r="E4">
        <v>0</v>
      </c>
      <c r="F4">
        <v>0</v>
      </c>
      <c r="G4">
        <v>66.789000000000001</v>
      </c>
      <c r="H4">
        <v>0</v>
      </c>
      <c r="I4">
        <v>0</v>
      </c>
      <c r="J4">
        <v>62.472000000000001</v>
      </c>
      <c r="K4">
        <v>699.21954900000003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20.556000000000001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31.564</v>
      </c>
      <c r="X4">
        <v>147.515625</v>
      </c>
      <c r="Y4">
        <v>0</v>
      </c>
      <c r="Z4">
        <v>19.623999999999999</v>
      </c>
      <c r="AA4">
        <v>42.66</v>
      </c>
      <c r="AB4">
        <v>39.510120000000001</v>
      </c>
      <c r="AC4">
        <v>29.41554</v>
      </c>
      <c r="AD4">
        <v>36.591700000000003</v>
      </c>
      <c r="AE4">
        <v>49.436556000000003</v>
      </c>
      <c r="AF4">
        <v>5.9160000000000004</v>
      </c>
      <c r="AG4">
        <v>39.409199999999998</v>
      </c>
      <c r="AH4">
        <v>152.94049999999999</v>
      </c>
      <c r="AI4">
        <v>30.552</v>
      </c>
      <c r="AJ4">
        <v>0</v>
      </c>
      <c r="AK4">
        <v>51.140700000000002</v>
      </c>
      <c r="AL4">
        <v>84.9422</v>
      </c>
      <c r="AM4">
        <v>15.804048</v>
      </c>
      <c r="AN4">
        <v>0.99475999999999998</v>
      </c>
      <c r="AO4">
        <v>28.518000000000001</v>
      </c>
      <c r="AP4">
        <v>11.7852</v>
      </c>
      <c r="AQ4">
        <v>36.792000000000002</v>
      </c>
      <c r="AR4">
        <v>47.472000000000001</v>
      </c>
      <c r="AS4">
        <v>32.822879999999998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98.44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3568.8636590000001</v>
      </c>
    </row>
    <row r="5" spans="1:121">
      <c r="A5" t="s">
        <v>47</v>
      </c>
      <c r="B5">
        <v>0</v>
      </c>
      <c r="C5">
        <v>0</v>
      </c>
      <c r="D5">
        <v>40.215000000000003</v>
      </c>
      <c r="E5">
        <v>0</v>
      </c>
      <c r="F5">
        <v>0</v>
      </c>
      <c r="G5">
        <v>66.789000000000001</v>
      </c>
      <c r="H5">
        <v>0</v>
      </c>
      <c r="I5">
        <v>0</v>
      </c>
      <c r="J5">
        <v>62.472000000000001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20.556000000000001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31.564</v>
      </c>
      <c r="X5">
        <v>147.515625</v>
      </c>
      <c r="Y5">
        <v>0</v>
      </c>
      <c r="Z5">
        <v>19.623999999999999</v>
      </c>
      <c r="AA5">
        <v>42.66</v>
      </c>
      <c r="AB5">
        <v>39.510120000000001</v>
      </c>
      <c r="AC5">
        <v>29.41554</v>
      </c>
      <c r="AD5">
        <v>36.591700000000003</v>
      </c>
      <c r="AE5">
        <v>49.436556000000003</v>
      </c>
      <c r="AF5">
        <v>5.9160000000000004</v>
      </c>
      <c r="AG5">
        <v>39.409199999999998</v>
      </c>
      <c r="AH5">
        <v>152.94049999999999</v>
      </c>
      <c r="AI5">
        <v>30.552</v>
      </c>
      <c r="AJ5">
        <v>0</v>
      </c>
      <c r="AK5">
        <v>51.140700000000002</v>
      </c>
      <c r="AL5">
        <v>84.9422</v>
      </c>
      <c r="AM5">
        <v>15.804048</v>
      </c>
      <c r="AN5">
        <v>0.99475999999999998</v>
      </c>
      <c r="AO5">
        <v>28.518000000000001</v>
      </c>
      <c r="AP5">
        <v>11.7852</v>
      </c>
      <c r="AQ5">
        <v>27.594000000000001</v>
      </c>
      <c r="AR5">
        <v>47.472000000000001</v>
      </c>
      <c r="AS5">
        <v>32.822879999999998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93.75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3542.8510679999999</v>
      </c>
    </row>
    <row r="6" spans="1:121">
      <c r="A6" t="s">
        <v>48</v>
      </c>
      <c r="B6">
        <v>0</v>
      </c>
      <c r="C6">
        <v>0</v>
      </c>
      <c r="D6">
        <v>40.215000000000003</v>
      </c>
      <c r="E6">
        <v>0</v>
      </c>
      <c r="F6">
        <v>0</v>
      </c>
      <c r="G6">
        <v>66.789000000000001</v>
      </c>
      <c r="H6">
        <v>0</v>
      </c>
      <c r="I6">
        <v>0</v>
      </c>
      <c r="J6">
        <v>62.472000000000001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20.556000000000001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31.564</v>
      </c>
      <c r="X6">
        <v>147.515625</v>
      </c>
      <c r="Y6">
        <v>0</v>
      </c>
      <c r="Z6">
        <v>19.623999999999999</v>
      </c>
      <c r="AA6">
        <v>42.66</v>
      </c>
      <c r="AB6">
        <v>39.510120000000001</v>
      </c>
      <c r="AC6">
        <v>29.41554</v>
      </c>
      <c r="AD6">
        <v>36.591700000000003</v>
      </c>
      <c r="AE6">
        <v>49.436556000000003</v>
      </c>
      <c r="AF6">
        <v>5.9160000000000004</v>
      </c>
      <c r="AG6">
        <v>39.409199999999998</v>
      </c>
      <c r="AH6">
        <v>152.94049999999999</v>
      </c>
      <c r="AI6">
        <v>30.552</v>
      </c>
      <c r="AJ6">
        <v>0</v>
      </c>
      <c r="AK6">
        <v>51.140700000000002</v>
      </c>
      <c r="AL6">
        <v>84.9422</v>
      </c>
      <c r="AM6">
        <v>15.804048</v>
      </c>
      <c r="AN6">
        <v>0.99475999999999998</v>
      </c>
      <c r="AO6">
        <v>28.518000000000001</v>
      </c>
      <c r="AP6">
        <v>11.7852</v>
      </c>
      <c r="AQ6">
        <v>27.594000000000001</v>
      </c>
      <c r="AR6">
        <v>47.472000000000001</v>
      </c>
      <c r="AS6">
        <v>32.822879999999998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93.75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3542.8510679999999</v>
      </c>
    </row>
    <row r="7" spans="1:121">
      <c r="A7" t="s">
        <v>49</v>
      </c>
      <c r="B7">
        <v>0</v>
      </c>
      <c r="C7">
        <v>0</v>
      </c>
      <c r="D7">
        <v>40.215000000000003</v>
      </c>
      <c r="E7">
        <v>0</v>
      </c>
      <c r="F7">
        <v>0</v>
      </c>
      <c r="G7">
        <v>66.789000000000001</v>
      </c>
      <c r="H7">
        <v>0</v>
      </c>
      <c r="I7">
        <v>0</v>
      </c>
      <c r="J7">
        <v>62.472000000000001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20.556000000000001</v>
      </c>
      <c r="R7">
        <v>42.392195999999998</v>
      </c>
      <c r="S7">
        <v>26.390910000000002</v>
      </c>
      <c r="T7">
        <v>0</v>
      </c>
      <c r="U7">
        <v>416.25</v>
      </c>
      <c r="V7">
        <v>20.731850000000001</v>
      </c>
      <c r="W7">
        <v>31.564</v>
      </c>
      <c r="X7">
        <v>147.515625</v>
      </c>
      <c r="Y7">
        <v>0</v>
      </c>
      <c r="Z7">
        <v>19.623999999999999</v>
      </c>
      <c r="AA7">
        <v>42.66</v>
      </c>
      <c r="AB7">
        <v>39.510120000000001</v>
      </c>
      <c r="AC7">
        <v>29.41554</v>
      </c>
      <c r="AD7">
        <v>36.591700000000003</v>
      </c>
      <c r="AE7">
        <v>49.436556000000003</v>
      </c>
      <c r="AF7">
        <v>5.9160000000000004</v>
      </c>
      <c r="AG7">
        <v>39.409199999999998</v>
      </c>
      <c r="AH7">
        <v>152.94049999999999</v>
      </c>
      <c r="AI7">
        <v>30.552</v>
      </c>
      <c r="AJ7">
        <v>0</v>
      </c>
      <c r="AK7">
        <v>51.140700000000002</v>
      </c>
      <c r="AL7">
        <v>84.9422</v>
      </c>
      <c r="AM7">
        <v>15.804048</v>
      </c>
      <c r="AN7">
        <v>0.99475999999999998</v>
      </c>
      <c r="AO7">
        <v>28.518000000000001</v>
      </c>
      <c r="AP7">
        <v>11.7852</v>
      </c>
      <c r="AQ7">
        <v>27.594000000000001</v>
      </c>
      <c r="AR7">
        <v>47.472000000000001</v>
      </c>
      <c r="AS7">
        <v>32.822879999999998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93.75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3540.331068</v>
      </c>
    </row>
    <row r="8" spans="1:121">
      <c r="A8" t="s">
        <v>50</v>
      </c>
      <c r="B8">
        <v>0</v>
      </c>
      <c r="C8">
        <v>0</v>
      </c>
      <c r="D8">
        <v>40.215000000000003</v>
      </c>
      <c r="E8">
        <v>0</v>
      </c>
      <c r="F8">
        <v>0</v>
      </c>
      <c r="G8">
        <v>66.789000000000001</v>
      </c>
      <c r="H8">
        <v>0</v>
      </c>
      <c r="I8">
        <v>0</v>
      </c>
      <c r="J8">
        <v>62.472000000000001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20.556000000000001</v>
      </c>
      <c r="R8">
        <v>42.392195999999998</v>
      </c>
      <c r="S8">
        <v>26.390910000000002</v>
      </c>
      <c r="T8">
        <v>0</v>
      </c>
      <c r="U8">
        <v>416.25</v>
      </c>
      <c r="V8">
        <v>20.731850000000001</v>
      </c>
      <c r="W8">
        <v>31.564</v>
      </c>
      <c r="X8">
        <v>147.515625</v>
      </c>
      <c r="Y8">
        <v>0</v>
      </c>
      <c r="Z8">
        <v>19.623999999999999</v>
      </c>
      <c r="AA8">
        <v>42.66</v>
      </c>
      <c r="AB8">
        <v>39.510120000000001</v>
      </c>
      <c r="AC8">
        <v>29.41554</v>
      </c>
      <c r="AD8">
        <v>36.591700000000003</v>
      </c>
      <c r="AE8">
        <v>49.436556000000003</v>
      </c>
      <c r="AF8">
        <v>5.9160000000000004</v>
      </c>
      <c r="AG8">
        <v>39.409199999999998</v>
      </c>
      <c r="AH8">
        <v>152.94049999999999</v>
      </c>
      <c r="AI8">
        <v>30.552</v>
      </c>
      <c r="AJ8">
        <v>0</v>
      </c>
      <c r="AK8">
        <v>51.140700000000002</v>
      </c>
      <c r="AL8">
        <v>84.9422</v>
      </c>
      <c r="AM8">
        <v>10.557359999999999</v>
      </c>
      <c r="AN8">
        <v>0.99475999999999998</v>
      </c>
      <c r="AO8">
        <v>28.518000000000001</v>
      </c>
      <c r="AP8">
        <v>11.7852</v>
      </c>
      <c r="AQ8">
        <v>17.891999999999999</v>
      </c>
      <c r="AR8">
        <v>47.472000000000001</v>
      </c>
      <c r="AS8">
        <v>32.822879999999998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93.75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3525.3823799999996</v>
      </c>
    </row>
    <row r="9" spans="1:121">
      <c r="A9" t="s">
        <v>51</v>
      </c>
      <c r="B9">
        <v>0</v>
      </c>
      <c r="C9">
        <v>0</v>
      </c>
      <c r="D9">
        <v>40.215000000000003</v>
      </c>
      <c r="E9">
        <v>0</v>
      </c>
      <c r="F9">
        <v>0</v>
      </c>
      <c r="G9">
        <v>66.789000000000001</v>
      </c>
      <c r="H9">
        <v>0</v>
      </c>
      <c r="I9">
        <v>0</v>
      </c>
      <c r="J9">
        <v>62.472000000000001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20.556000000000001</v>
      </c>
      <c r="R9">
        <v>42.392195999999998</v>
      </c>
      <c r="S9">
        <v>26.390910000000002</v>
      </c>
      <c r="T9">
        <v>0</v>
      </c>
      <c r="U9">
        <v>416.25</v>
      </c>
      <c r="V9">
        <v>20.731850000000001</v>
      </c>
      <c r="W9">
        <v>31.564</v>
      </c>
      <c r="X9">
        <v>147.515625</v>
      </c>
      <c r="Y9">
        <v>0</v>
      </c>
      <c r="Z9">
        <v>19.623999999999999</v>
      </c>
      <c r="AA9">
        <v>42.66</v>
      </c>
      <c r="AB9">
        <v>39.510120000000001</v>
      </c>
      <c r="AC9">
        <v>29.41554</v>
      </c>
      <c r="AD9">
        <v>36.591700000000003</v>
      </c>
      <c r="AE9">
        <v>49.436556000000003</v>
      </c>
      <c r="AF9">
        <v>5.9160000000000004</v>
      </c>
      <c r="AG9">
        <v>39.409199999999998</v>
      </c>
      <c r="AH9">
        <v>152.94049999999999</v>
      </c>
      <c r="AI9">
        <v>30.552</v>
      </c>
      <c r="AJ9">
        <v>0</v>
      </c>
      <c r="AK9">
        <v>51.140700000000002</v>
      </c>
      <c r="AL9">
        <v>84.9422</v>
      </c>
      <c r="AM9">
        <v>10.557359999999999</v>
      </c>
      <c r="AN9">
        <v>0.99475999999999998</v>
      </c>
      <c r="AO9">
        <v>28.518000000000001</v>
      </c>
      <c r="AP9">
        <v>11.1447</v>
      </c>
      <c r="AQ9">
        <v>17.829000000000001</v>
      </c>
      <c r="AR9">
        <v>47.472000000000001</v>
      </c>
      <c r="AS9">
        <v>32.822879999999998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93.75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3524.6788799999999</v>
      </c>
    </row>
    <row r="10" spans="1:121">
      <c r="A10" t="s">
        <v>52</v>
      </c>
      <c r="B10">
        <v>0</v>
      </c>
      <c r="C10">
        <v>0</v>
      </c>
      <c r="D10">
        <v>40.215000000000003</v>
      </c>
      <c r="E10">
        <v>0</v>
      </c>
      <c r="F10">
        <v>0</v>
      </c>
      <c r="G10">
        <v>66.789000000000001</v>
      </c>
      <c r="H10">
        <v>0</v>
      </c>
      <c r="I10">
        <v>0</v>
      </c>
      <c r="J10">
        <v>62.472000000000001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416.25</v>
      </c>
      <c r="V10">
        <v>20.731850000000001</v>
      </c>
      <c r="W10">
        <v>31.564</v>
      </c>
      <c r="X10">
        <v>147.515625</v>
      </c>
      <c r="Y10">
        <v>0</v>
      </c>
      <c r="Z10">
        <v>19.623999999999999</v>
      </c>
      <c r="AA10">
        <v>42.66</v>
      </c>
      <c r="AB10">
        <v>39.510120000000001</v>
      </c>
      <c r="AC10">
        <v>29.41554</v>
      </c>
      <c r="AD10">
        <v>36.591700000000003</v>
      </c>
      <c r="AE10">
        <v>49.436556000000003</v>
      </c>
      <c r="AF10">
        <v>5.9160000000000004</v>
      </c>
      <c r="AG10">
        <v>39.409199999999998</v>
      </c>
      <c r="AH10">
        <v>152.94049999999999</v>
      </c>
      <c r="AI10">
        <v>30.552</v>
      </c>
      <c r="AJ10">
        <v>0</v>
      </c>
      <c r="AK10">
        <v>51.140700000000002</v>
      </c>
      <c r="AL10">
        <v>84.9422</v>
      </c>
      <c r="AM10">
        <v>10.557359999999999</v>
      </c>
      <c r="AN10">
        <v>0.99475999999999998</v>
      </c>
      <c r="AO10">
        <v>28.518000000000001</v>
      </c>
      <c r="AP10">
        <v>11.1447</v>
      </c>
      <c r="AQ10">
        <v>17.829000000000001</v>
      </c>
      <c r="AR10">
        <v>51.887999999999998</v>
      </c>
      <c r="AS10">
        <v>32.822879999999998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93.75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3529.0948799999996</v>
      </c>
    </row>
    <row r="11" spans="1:121">
      <c r="A11" t="s">
        <v>53</v>
      </c>
      <c r="B11">
        <v>0</v>
      </c>
      <c r="C11">
        <v>0</v>
      </c>
      <c r="D11">
        <v>40.424999999999997</v>
      </c>
      <c r="E11">
        <v>0</v>
      </c>
      <c r="F11">
        <v>0</v>
      </c>
      <c r="G11">
        <v>66.789000000000001</v>
      </c>
      <c r="H11">
        <v>0</v>
      </c>
      <c r="I11">
        <v>0</v>
      </c>
      <c r="J11">
        <v>62.472000000000001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416.25</v>
      </c>
      <c r="V11">
        <v>20.731850000000001</v>
      </c>
      <c r="W11">
        <v>31.564</v>
      </c>
      <c r="X11">
        <v>147.515625</v>
      </c>
      <c r="Y11">
        <v>0</v>
      </c>
      <c r="Z11">
        <v>19.623999999999999</v>
      </c>
      <c r="AA11">
        <v>42.66</v>
      </c>
      <c r="AB11">
        <v>39.510120000000001</v>
      </c>
      <c r="AC11">
        <v>29.41554</v>
      </c>
      <c r="AD11">
        <v>36.591700000000003</v>
      </c>
      <c r="AE11">
        <v>49.436556000000003</v>
      </c>
      <c r="AF11">
        <v>5.9160000000000004</v>
      </c>
      <c r="AG11">
        <v>39.409199999999998</v>
      </c>
      <c r="AH11">
        <v>152.94049999999999</v>
      </c>
      <c r="AI11">
        <v>30.552</v>
      </c>
      <c r="AJ11">
        <v>0</v>
      </c>
      <c r="AK11">
        <v>51.140700000000002</v>
      </c>
      <c r="AL11">
        <v>84.9422</v>
      </c>
      <c r="AM11">
        <v>10.557359999999999</v>
      </c>
      <c r="AN11">
        <v>0.99475999999999998</v>
      </c>
      <c r="AO11">
        <v>28.518000000000001</v>
      </c>
      <c r="AP11">
        <v>11.1447</v>
      </c>
      <c r="AQ11">
        <v>17.829000000000001</v>
      </c>
      <c r="AR11">
        <v>51.887999999999998</v>
      </c>
      <c r="AS11">
        <v>32.822879999999998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3529.3048799999997</v>
      </c>
    </row>
    <row r="12" spans="1:121">
      <c r="A12" t="s">
        <v>54</v>
      </c>
      <c r="B12">
        <v>0</v>
      </c>
      <c r="C12">
        <v>0</v>
      </c>
      <c r="D12">
        <v>40.424999999999997</v>
      </c>
      <c r="E12">
        <v>0</v>
      </c>
      <c r="F12">
        <v>0</v>
      </c>
      <c r="G12">
        <v>66.789000000000001</v>
      </c>
      <c r="H12">
        <v>0</v>
      </c>
      <c r="I12">
        <v>0</v>
      </c>
      <c r="J12">
        <v>62.472000000000001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416.25</v>
      </c>
      <c r="V12">
        <v>20.731850000000001</v>
      </c>
      <c r="W12">
        <v>31.564</v>
      </c>
      <c r="X12">
        <v>147.515625</v>
      </c>
      <c r="Y12">
        <v>0</v>
      </c>
      <c r="Z12">
        <v>19.623999999999999</v>
      </c>
      <c r="AA12">
        <v>42.66</v>
      </c>
      <c r="AB12">
        <v>39.510120000000001</v>
      </c>
      <c r="AC12">
        <v>29.41554</v>
      </c>
      <c r="AD12">
        <v>36.591700000000003</v>
      </c>
      <c r="AE12">
        <v>49.436556000000003</v>
      </c>
      <c r="AF12">
        <v>5.9160000000000004</v>
      </c>
      <c r="AG12">
        <v>39.409199999999998</v>
      </c>
      <c r="AH12">
        <v>152.94049999999999</v>
      </c>
      <c r="AI12">
        <v>30.552</v>
      </c>
      <c r="AJ12">
        <v>0</v>
      </c>
      <c r="AK12">
        <v>51.140700000000002</v>
      </c>
      <c r="AL12">
        <v>84.9422</v>
      </c>
      <c r="AM12">
        <v>10.557359999999999</v>
      </c>
      <c r="AN12">
        <v>0.99475999999999998</v>
      </c>
      <c r="AO12">
        <v>28.518000000000001</v>
      </c>
      <c r="AP12">
        <v>10.504200000000001</v>
      </c>
      <c r="AQ12">
        <v>17.829000000000001</v>
      </c>
      <c r="AR12">
        <v>47.472000000000001</v>
      </c>
      <c r="AS12">
        <v>32.822879999999998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3524.24838</v>
      </c>
    </row>
    <row r="13" spans="1:121">
      <c r="A13" t="s">
        <v>55</v>
      </c>
      <c r="B13">
        <v>0</v>
      </c>
      <c r="C13">
        <v>0</v>
      </c>
      <c r="D13">
        <v>40.424999999999997</v>
      </c>
      <c r="E13">
        <v>0</v>
      </c>
      <c r="F13">
        <v>0</v>
      </c>
      <c r="G13">
        <v>66.789000000000001</v>
      </c>
      <c r="H13">
        <v>0</v>
      </c>
      <c r="I13">
        <v>0</v>
      </c>
      <c r="J13">
        <v>62.472000000000001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416.25</v>
      </c>
      <c r="V13">
        <v>20.731850000000001</v>
      </c>
      <c r="W13">
        <v>31.564</v>
      </c>
      <c r="X13">
        <v>147.515625</v>
      </c>
      <c r="Y13">
        <v>0</v>
      </c>
      <c r="Z13">
        <v>19.623999999999999</v>
      </c>
      <c r="AA13">
        <v>42.66</v>
      </c>
      <c r="AB13">
        <v>39.510120000000001</v>
      </c>
      <c r="AC13">
        <v>29.41554</v>
      </c>
      <c r="AD13">
        <v>36.591700000000003</v>
      </c>
      <c r="AE13">
        <v>49.436556000000003</v>
      </c>
      <c r="AF13">
        <v>5.9160000000000004</v>
      </c>
      <c r="AG13">
        <v>39.409199999999998</v>
      </c>
      <c r="AH13">
        <v>152.94049999999999</v>
      </c>
      <c r="AI13">
        <v>19.094999999999999</v>
      </c>
      <c r="AJ13">
        <v>0</v>
      </c>
      <c r="AK13">
        <v>51.140700000000002</v>
      </c>
      <c r="AL13">
        <v>84.9422</v>
      </c>
      <c r="AM13">
        <v>10.557359999999999</v>
      </c>
      <c r="AN13">
        <v>0.99475999999999998</v>
      </c>
      <c r="AO13">
        <v>28.518000000000001</v>
      </c>
      <c r="AP13">
        <v>11.1447</v>
      </c>
      <c r="AQ13">
        <v>17.829000000000001</v>
      </c>
      <c r="AR13">
        <v>47.472000000000001</v>
      </c>
      <c r="AS13">
        <v>32.822879999999998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3513.4318799999996</v>
      </c>
    </row>
    <row r="14" spans="1:121">
      <c r="A14" t="s">
        <v>56</v>
      </c>
      <c r="B14">
        <v>0</v>
      </c>
      <c r="C14">
        <v>0</v>
      </c>
      <c r="D14">
        <v>40.424999999999997</v>
      </c>
      <c r="E14">
        <v>0</v>
      </c>
      <c r="F14">
        <v>0</v>
      </c>
      <c r="G14">
        <v>66.789000000000001</v>
      </c>
      <c r="H14">
        <v>0</v>
      </c>
      <c r="I14">
        <v>0</v>
      </c>
      <c r="J14">
        <v>62.472000000000001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416.25</v>
      </c>
      <c r="V14">
        <v>20.731850000000001</v>
      </c>
      <c r="W14">
        <v>31.564</v>
      </c>
      <c r="X14">
        <v>147.515625</v>
      </c>
      <c r="Y14">
        <v>0</v>
      </c>
      <c r="Z14">
        <v>19.623999999999999</v>
      </c>
      <c r="AA14">
        <v>42.66</v>
      </c>
      <c r="AB14">
        <v>39.510120000000001</v>
      </c>
      <c r="AC14">
        <v>29.41554</v>
      </c>
      <c r="AD14">
        <v>36.591700000000003</v>
      </c>
      <c r="AE14">
        <v>49.436556000000003</v>
      </c>
      <c r="AF14">
        <v>5.9160000000000004</v>
      </c>
      <c r="AG14">
        <v>39.409199999999998</v>
      </c>
      <c r="AH14">
        <v>152.94049999999999</v>
      </c>
      <c r="AI14">
        <v>19.094999999999999</v>
      </c>
      <c r="AJ14">
        <v>0</v>
      </c>
      <c r="AK14">
        <v>51.140700000000002</v>
      </c>
      <c r="AL14">
        <v>84.9422</v>
      </c>
      <c r="AM14">
        <v>10.557359999999999</v>
      </c>
      <c r="AN14">
        <v>0.99475999999999998</v>
      </c>
      <c r="AO14">
        <v>27.93</v>
      </c>
      <c r="AP14">
        <v>11.1447</v>
      </c>
      <c r="AQ14">
        <v>8.5050000000000008</v>
      </c>
      <c r="AR14">
        <v>47.472000000000001</v>
      </c>
      <c r="AS14">
        <v>32.822879999999998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3503.5198799999994</v>
      </c>
    </row>
    <row r="15" spans="1:121">
      <c r="A15" t="s">
        <v>57</v>
      </c>
      <c r="B15">
        <v>0</v>
      </c>
      <c r="C15">
        <v>0</v>
      </c>
      <c r="D15">
        <v>40.950000000000003</v>
      </c>
      <c r="E15">
        <v>0</v>
      </c>
      <c r="F15">
        <v>0</v>
      </c>
      <c r="G15">
        <v>66.789000000000001</v>
      </c>
      <c r="H15">
        <v>0</v>
      </c>
      <c r="I15">
        <v>0</v>
      </c>
      <c r="J15">
        <v>62.472000000000001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416.25</v>
      </c>
      <c r="V15">
        <v>20.731850000000001</v>
      </c>
      <c r="W15">
        <v>31.564</v>
      </c>
      <c r="X15">
        <v>147.515625</v>
      </c>
      <c r="Y15">
        <v>0</v>
      </c>
      <c r="Z15">
        <v>19.623999999999999</v>
      </c>
      <c r="AA15">
        <v>42.66</v>
      </c>
      <c r="AB15">
        <v>39.510120000000001</v>
      </c>
      <c r="AC15">
        <v>29.41554</v>
      </c>
      <c r="AD15">
        <v>36.591700000000003</v>
      </c>
      <c r="AE15">
        <v>49.436556000000003</v>
      </c>
      <c r="AF15">
        <v>5.9160000000000004</v>
      </c>
      <c r="AG15">
        <v>39.409199999999998</v>
      </c>
      <c r="AH15">
        <v>152.94049999999999</v>
      </c>
      <c r="AI15">
        <v>19.094999999999999</v>
      </c>
      <c r="AJ15">
        <v>0</v>
      </c>
      <c r="AK15">
        <v>51.140700000000002</v>
      </c>
      <c r="AL15">
        <v>82.501999999999995</v>
      </c>
      <c r="AM15">
        <v>10.557359999999999</v>
      </c>
      <c r="AN15">
        <v>0.99475999999999998</v>
      </c>
      <c r="AO15">
        <v>27.93</v>
      </c>
      <c r="AP15">
        <v>11.1447</v>
      </c>
      <c r="AQ15">
        <v>8.5050000000000008</v>
      </c>
      <c r="AR15">
        <v>47.472000000000001</v>
      </c>
      <c r="AS15">
        <v>31.897382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93.75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3500.6791819999994</v>
      </c>
    </row>
    <row r="16" spans="1:121">
      <c r="A16" t="s">
        <v>58</v>
      </c>
      <c r="B16">
        <v>0</v>
      </c>
      <c r="C16">
        <v>0</v>
      </c>
      <c r="D16">
        <v>40.950000000000003</v>
      </c>
      <c r="E16">
        <v>0</v>
      </c>
      <c r="F16">
        <v>0</v>
      </c>
      <c r="G16">
        <v>66.789000000000001</v>
      </c>
      <c r="H16">
        <v>0</v>
      </c>
      <c r="I16">
        <v>0</v>
      </c>
      <c r="J16">
        <v>62.472000000000001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416.25</v>
      </c>
      <c r="V16">
        <v>20.731850000000001</v>
      </c>
      <c r="W16">
        <v>31.564</v>
      </c>
      <c r="X16">
        <v>147.515625</v>
      </c>
      <c r="Y16">
        <v>0</v>
      </c>
      <c r="Z16">
        <v>19.623999999999999</v>
      </c>
      <c r="AA16">
        <v>42.66</v>
      </c>
      <c r="AB16">
        <v>39.510120000000001</v>
      </c>
      <c r="AC16">
        <v>29.41554</v>
      </c>
      <c r="AD16">
        <v>36.591700000000003</v>
      </c>
      <c r="AE16">
        <v>49.436556000000003</v>
      </c>
      <c r="AF16">
        <v>5.9160000000000004</v>
      </c>
      <c r="AG16">
        <v>39.409199999999998</v>
      </c>
      <c r="AH16">
        <v>152.94049999999999</v>
      </c>
      <c r="AI16">
        <v>19.094999999999999</v>
      </c>
      <c r="AJ16">
        <v>0</v>
      </c>
      <c r="AK16">
        <v>51.140700000000002</v>
      </c>
      <c r="AL16">
        <v>82.501999999999995</v>
      </c>
      <c r="AM16">
        <v>5.2786799999999996</v>
      </c>
      <c r="AN16">
        <v>0.99475999999999998</v>
      </c>
      <c r="AO16">
        <v>27.93</v>
      </c>
      <c r="AP16">
        <v>11.1447</v>
      </c>
      <c r="AQ16">
        <v>8.5050000000000008</v>
      </c>
      <c r="AR16">
        <v>47.472000000000001</v>
      </c>
      <c r="AS16">
        <v>31.897382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93.75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3495.4005019999995</v>
      </c>
    </row>
    <row r="17" spans="1:117">
      <c r="A17" t="s">
        <v>59</v>
      </c>
      <c r="B17">
        <v>0</v>
      </c>
      <c r="C17">
        <v>0</v>
      </c>
      <c r="D17">
        <v>40.950000000000003</v>
      </c>
      <c r="E17">
        <v>0</v>
      </c>
      <c r="F17">
        <v>0</v>
      </c>
      <c r="G17">
        <v>66.789000000000001</v>
      </c>
      <c r="H17">
        <v>0</v>
      </c>
      <c r="I17">
        <v>0</v>
      </c>
      <c r="J17">
        <v>62.472000000000001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416.25</v>
      </c>
      <c r="V17">
        <v>20.731850000000001</v>
      </c>
      <c r="W17">
        <v>31.564</v>
      </c>
      <c r="X17">
        <v>147.515625</v>
      </c>
      <c r="Y17">
        <v>0</v>
      </c>
      <c r="Z17">
        <v>19.623999999999999</v>
      </c>
      <c r="AA17">
        <v>42.66</v>
      </c>
      <c r="AB17">
        <v>39.510120000000001</v>
      </c>
      <c r="AC17">
        <v>29.41554</v>
      </c>
      <c r="AD17">
        <v>36.591700000000003</v>
      </c>
      <c r="AE17">
        <v>49.436556000000003</v>
      </c>
      <c r="AF17">
        <v>5.9160000000000004</v>
      </c>
      <c r="AG17">
        <v>39.409199999999998</v>
      </c>
      <c r="AH17">
        <v>152.94049999999999</v>
      </c>
      <c r="AI17">
        <v>19.094999999999999</v>
      </c>
      <c r="AJ17">
        <v>0</v>
      </c>
      <c r="AK17">
        <v>51.140700000000002</v>
      </c>
      <c r="AL17">
        <v>82.501999999999995</v>
      </c>
      <c r="AM17">
        <v>5.2786799999999996</v>
      </c>
      <c r="AN17">
        <v>0.99475999999999998</v>
      </c>
      <c r="AO17">
        <v>27.93</v>
      </c>
      <c r="AP17">
        <v>10.504200000000001</v>
      </c>
      <c r="AQ17">
        <v>8.5050000000000008</v>
      </c>
      <c r="AR17">
        <v>51.887999999999998</v>
      </c>
      <c r="AS17">
        <v>31.897382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93.75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3499.1760019999992</v>
      </c>
    </row>
    <row r="18" spans="1:117">
      <c r="A18" t="s">
        <v>60</v>
      </c>
      <c r="B18">
        <v>0</v>
      </c>
      <c r="C18">
        <v>0</v>
      </c>
      <c r="D18">
        <v>40.950000000000003</v>
      </c>
      <c r="E18">
        <v>0</v>
      </c>
      <c r="F18">
        <v>0</v>
      </c>
      <c r="G18">
        <v>66.789000000000001</v>
      </c>
      <c r="H18">
        <v>0</v>
      </c>
      <c r="I18">
        <v>0</v>
      </c>
      <c r="J18">
        <v>62.472000000000001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416.25</v>
      </c>
      <c r="V18">
        <v>20.731850000000001</v>
      </c>
      <c r="W18">
        <v>31.564</v>
      </c>
      <c r="X18">
        <v>147.515625</v>
      </c>
      <c r="Y18">
        <v>0</v>
      </c>
      <c r="Z18">
        <v>19.623999999999999</v>
      </c>
      <c r="AA18">
        <v>42.66</v>
      </c>
      <c r="AB18">
        <v>39.510120000000001</v>
      </c>
      <c r="AC18">
        <v>29.41554</v>
      </c>
      <c r="AD18">
        <v>36.591700000000003</v>
      </c>
      <c r="AE18">
        <v>49.436556000000003</v>
      </c>
      <c r="AF18">
        <v>5.9160000000000004</v>
      </c>
      <c r="AG18">
        <v>39.409199999999998</v>
      </c>
      <c r="AH18">
        <v>152.94049999999999</v>
      </c>
      <c r="AI18">
        <v>19.094999999999999</v>
      </c>
      <c r="AJ18">
        <v>0</v>
      </c>
      <c r="AK18">
        <v>51.140700000000002</v>
      </c>
      <c r="AL18">
        <v>82.501999999999995</v>
      </c>
      <c r="AM18">
        <v>5.2786799999999996</v>
      </c>
      <c r="AN18">
        <v>0.99475999999999998</v>
      </c>
      <c r="AO18">
        <v>27.047999999999998</v>
      </c>
      <c r="AP18">
        <v>10.504200000000001</v>
      </c>
      <c r="AQ18">
        <v>8.5050000000000008</v>
      </c>
      <c r="AR18">
        <v>51.887999999999998</v>
      </c>
      <c r="AS18">
        <v>31.897382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93.75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3498.2940019999992</v>
      </c>
    </row>
    <row r="19" spans="1:117">
      <c r="A19" t="s">
        <v>61</v>
      </c>
      <c r="B19">
        <v>0</v>
      </c>
      <c r="C19">
        <v>0</v>
      </c>
      <c r="D19">
        <v>40.950000000000003</v>
      </c>
      <c r="E19">
        <v>0</v>
      </c>
      <c r="F19">
        <v>0</v>
      </c>
      <c r="G19">
        <v>66.789000000000001</v>
      </c>
      <c r="H19">
        <v>0</v>
      </c>
      <c r="I19">
        <v>0</v>
      </c>
      <c r="J19">
        <v>62.472000000000001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416.25</v>
      </c>
      <c r="V19">
        <v>20.731850000000001</v>
      </c>
      <c r="W19">
        <v>31.564</v>
      </c>
      <c r="X19">
        <v>147.515625</v>
      </c>
      <c r="Y19">
        <v>0</v>
      </c>
      <c r="Z19">
        <v>19.623999999999999</v>
      </c>
      <c r="AA19">
        <v>42.66</v>
      </c>
      <c r="AB19">
        <v>39.510120000000001</v>
      </c>
      <c r="AC19">
        <v>29.41554</v>
      </c>
      <c r="AD19">
        <v>36.591700000000003</v>
      </c>
      <c r="AE19">
        <v>49.436556000000003</v>
      </c>
      <c r="AF19">
        <v>5.9160000000000004</v>
      </c>
      <c r="AG19">
        <v>39.409199999999998</v>
      </c>
      <c r="AH19">
        <v>152.94049999999999</v>
      </c>
      <c r="AI19">
        <v>19.094999999999999</v>
      </c>
      <c r="AJ19">
        <v>0</v>
      </c>
      <c r="AK19">
        <v>51.140700000000002</v>
      </c>
      <c r="AL19">
        <v>82.501999999999995</v>
      </c>
      <c r="AM19">
        <v>5.2786799999999996</v>
      </c>
      <c r="AN19">
        <v>0.99475999999999998</v>
      </c>
      <c r="AO19">
        <v>27.047999999999998</v>
      </c>
      <c r="AP19">
        <v>10.504200000000001</v>
      </c>
      <c r="AQ19">
        <v>0</v>
      </c>
      <c r="AR19">
        <v>47.472000000000001</v>
      </c>
      <c r="AS19">
        <v>31.897382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93.75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3485.3730019999994</v>
      </c>
    </row>
    <row r="20" spans="1:117">
      <c r="A20" t="s">
        <v>62</v>
      </c>
      <c r="B20">
        <v>0</v>
      </c>
      <c r="C20">
        <v>0</v>
      </c>
      <c r="D20">
        <v>40.950000000000003</v>
      </c>
      <c r="E20">
        <v>0</v>
      </c>
      <c r="F20">
        <v>0</v>
      </c>
      <c r="G20">
        <v>66.789000000000001</v>
      </c>
      <c r="H20">
        <v>0</v>
      </c>
      <c r="I20">
        <v>0</v>
      </c>
      <c r="J20">
        <v>62.472000000000001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416.25</v>
      </c>
      <c r="V20">
        <v>20.731850000000001</v>
      </c>
      <c r="W20">
        <v>31.564</v>
      </c>
      <c r="X20">
        <v>147.515625</v>
      </c>
      <c r="Y20">
        <v>0</v>
      </c>
      <c r="Z20">
        <v>19.623999999999999</v>
      </c>
      <c r="AA20">
        <v>42.66</v>
      </c>
      <c r="AB20">
        <v>39.510120000000001</v>
      </c>
      <c r="AC20">
        <v>29.41554</v>
      </c>
      <c r="AD20">
        <v>36.591700000000003</v>
      </c>
      <c r="AE20">
        <v>49.436556000000003</v>
      </c>
      <c r="AF20">
        <v>5.9160000000000004</v>
      </c>
      <c r="AG20">
        <v>39.409199999999998</v>
      </c>
      <c r="AH20">
        <v>152.94049999999999</v>
      </c>
      <c r="AI20">
        <v>19.094999999999999</v>
      </c>
      <c r="AJ20">
        <v>0</v>
      </c>
      <c r="AK20">
        <v>51.140700000000002</v>
      </c>
      <c r="AL20">
        <v>82.501999999999995</v>
      </c>
      <c r="AM20">
        <v>5.2786799999999996</v>
      </c>
      <c r="AN20">
        <v>0.99475999999999998</v>
      </c>
      <c r="AO20">
        <v>27.047999999999998</v>
      </c>
      <c r="AP20">
        <v>11.1447</v>
      </c>
      <c r="AQ20">
        <v>0</v>
      </c>
      <c r="AR20">
        <v>47.472000000000001</v>
      </c>
      <c r="AS20">
        <v>31.897382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93.75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3486.0135019999993</v>
      </c>
    </row>
    <row r="21" spans="1:117">
      <c r="A21" t="s">
        <v>63</v>
      </c>
      <c r="B21">
        <v>0</v>
      </c>
      <c r="C21">
        <v>0</v>
      </c>
      <c r="D21">
        <v>40.950000000000003</v>
      </c>
      <c r="E21">
        <v>0</v>
      </c>
      <c r="F21">
        <v>0</v>
      </c>
      <c r="G21">
        <v>66.789000000000001</v>
      </c>
      <c r="H21">
        <v>0</v>
      </c>
      <c r="I21">
        <v>0</v>
      </c>
      <c r="J21">
        <v>62.472000000000001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20.556000000000001</v>
      </c>
      <c r="R21">
        <v>42.392195999999998</v>
      </c>
      <c r="S21">
        <v>23.477</v>
      </c>
      <c r="T21">
        <v>0</v>
      </c>
      <c r="U21">
        <v>416.25</v>
      </c>
      <c r="V21">
        <v>20.731850000000001</v>
      </c>
      <c r="W21">
        <v>31.564</v>
      </c>
      <c r="X21">
        <v>147.515625</v>
      </c>
      <c r="Y21">
        <v>0</v>
      </c>
      <c r="Z21">
        <v>19.623999999999999</v>
      </c>
      <c r="AA21">
        <v>42.66</v>
      </c>
      <c r="AB21">
        <v>39.510120000000001</v>
      </c>
      <c r="AC21">
        <v>29.41554</v>
      </c>
      <c r="AD21">
        <v>36.591700000000003</v>
      </c>
      <c r="AE21">
        <v>49.436556000000003</v>
      </c>
      <c r="AF21">
        <v>5.9160000000000004</v>
      </c>
      <c r="AG21">
        <v>39.409199999999998</v>
      </c>
      <c r="AH21">
        <v>152.94049999999999</v>
      </c>
      <c r="AI21">
        <v>19.094999999999999</v>
      </c>
      <c r="AJ21">
        <v>0</v>
      </c>
      <c r="AK21">
        <v>51.140700000000002</v>
      </c>
      <c r="AL21">
        <v>82.501999999999995</v>
      </c>
      <c r="AM21">
        <v>5.2786799999999996</v>
      </c>
      <c r="AN21">
        <v>0.99475999999999998</v>
      </c>
      <c r="AO21">
        <v>27.047999999999998</v>
      </c>
      <c r="AP21">
        <v>4.4835000000000003</v>
      </c>
      <c r="AQ21">
        <v>0</v>
      </c>
      <c r="AR21">
        <v>47.472000000000001</v>
      </c>
      <c r="AS21">
        <v>31.897382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93.75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3476.4383919999996</v>
      </c>
    </row>
    <row r="22" spans="1:117">
      <c r="A22" t="s">
        <v>64</v>
      </c>
      <c r="B22">
        <v>0</v>
      </c>
      <c r="C22">
        <v>0</v>
      </c>
      <c r="D22">
        <v>40.950000000000003</v>
      </c>
      <c r="E22">
        <v>0</v>
      </c>
      <c r="F22">
        <v>0</v>
      </c>
      <c r="G22">
        <v>66.789000000000001</v>
      </c>
      <c r="H22">
        <v>0</v>
      </c>
      <c r="I22">
        <v>0</v>
      </c>
      <c r="J22">
        <v>62.472000000000001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20.556000000000001</v>
      </c>
      <c r="R22">
        <v>42.392195999999998</v>
      </c>
      <c r="S22">
        <v>19.334</v>
      </c>
      <c r="T22">
        <v>0</v>
      </c>
      <c r="U22">
        <v>416.25</v>
      </c>
      <c r="V22">
        <v>20.731850000000001</v>
      </c>
      <c r="W22">
        <v>31.564</v>
      </c>
      <c r="X22">
        <v>147.515625</v>
      </c>
      <c r="Y22">
        <v>0</v>
      </c>
      <c r="Z22">
        <v>19.623999999999999</v>
      </c>
      <c r="AA22">
        <v>42.66</v>
      </c>
      <c r="AB22">
        <v>39.510120000000001</v>
      </c>
      <c r="AC22">
        <v>29.41554</v>
      </c>
      <c r="AD22">
        <v>36.591700000000003</v>
      </c>
      <c r="AE22">
        <v>49.436556000000003</v>
      </c>
      <c r="AF22">
        <v>5.9160000000000004</v>
      </c>
      <c r="AG22">
        <v>39.409199999999998</v>
      </c>
      <c r="AH22">
        <v>152.94049999999999</v>
      </c>
      <c r="AI22">
        <v>19.094999999999999</v>
      </c>
      <c r="AJ22">
        <v>0</v>
      </c>
      <c r="AK22">
        <v>51.140700000000002</v>
      </c>
      <c r="AL22">
        <v>82.501999999999995</v>
      </c>
      <c r="AM22">
        <v>5.2786799999999996</v>
      </c>
      <c r="AN22">
        <v>0.99475999999999998</v>
      </c>
      <c r="AO22">
        <v>27.047999999999998</v>
      </c>
      <c r="AP22">
        <v>4.4835000000000003</v>
      </c>
      <c r="AQ22">
        <v>0</v>
      </c>
      <c r="AR22">
        <v>47.472000000000001</v>
      </c>
      <c r="AS22">
        <v>31.897382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93.75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3472.2953919999995</v>
      </c>
    </row>
    <row r="23" spans="1:117">
      <c r="A23" t="s">
        <v>65</v>
      </c>
      <c r="B23">
        <v>0</v>
      </c>
      <c r="C23">
        <v>0</v>
      </c>
      <c r="D23">
        <v>41.475000000000001</v>
      </c>
      <c r="E23">
        <v>0</v>
      </c>
      <c r="F23">
        <v>0</v>
      </c>
      <c r="G23">
        <v>66.789000000000001</v>
      </c>
      <c r="H23">
        <v>0</v>
      </c>
      <c r="I23">
        <v>0</v>
      </c>
      <c r="J23">
        <v>62.472000000000001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19.414000000000001</v>
      </c>
      <c r="R23">
        <v>42.392195999999998</v>
      </c>
      <c r="S23">
        <v>19.334</v>
      </c>
      <c r="T23">
        <v>0</v>
      </c>
      <c r="U23">
        <v>416.25</v>
      </c>
      <c r="V23">
        <v>20.731850000000001</v>
      </c>
      <c r="W23">
        <v>31.564</v>
      </c>
      <c r="X23">
        <v>147.515625</v>
      </c>
      <c r="Y23">
        <v>0</v>
      </c>
      <c r="Z23">
        <v>6.5537999999999998</v>
      </c>
      <c r="AA23">
        <v>42.66</v>
      </c>
      <c r="AB23">
        <v>39.510120000000001</v>
      </c>
      <c r="AC23">
        <v>29.41554</v>
      </c>
      <c r="AD23">
        <v>36.591700000000003</v>
      </c>
      <c r="AE23">
        <v>49.436556000000003</v>
      </c>
      <c r="AF23">
        <v>5.9160000000000004</v>
      </c>
      <c r="AG23">
        <v>39.409199999999998</v>
      </c>
      <c r="AH23">
        <v>152.94049999999999</v>
      </c>
      <c r="AI23">
        <v>22.914000000000001</v>
      </c>
      <c r="AJ23">
        <v>0</v>
      </c>
      <c r="AK23">
        <v>51.140700000000002</v>
      </c>
      <c r="AL23">
        <v>82.501999999999995</v>
      </c>
      <c r="AM23">
        <v>5.2786799999999996</v>
      </c>
      <c r="AN23">
        <v>0.99475999999999998</v>
      </c>
      <c r="AO23">
        <v>27.047999999999998</v>
      </c>
      <c r="AP23">
        <v>5.7645</v>
      </c>
      <c r="AQ23">
        <v>0</v>
      </c>
      <c r="AR23">
        <v>47.472000000000001</v>
      </c>
      <c r="AS23">
        <v>31.897382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93.75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3463.7081920000005</v>
      </c>
    </row>
    <row r="24" spans="1:117">
      <c r="A24" t="s">
        <v>66</v>
      </c>
      <c r="B24">
        <v>0</v>
      </c>
      <c r="C24">
        <v>0</v>
      </c>
      <c r="D24">
        <v>41.475000000000001</v>
      </c>
      <c r="E24">
        <v>0</v>
      </c>
      <c r="F24">
        <v>0</v>
      </c>
      <c r="G24">
        <v>66.789000000000001</v>
      </c>
      <c r="H24">
        <v>0</v>
      </c>
      <c r="I24">
        <v>0</v>
      </c>
      <c r="J24">
        <v>62.472000000000001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19.414000000000001</v>
      </c>
      <c r="R24">
        <v>42.392195999999998</v>
      </c>
      <c r="S24">
        <v>19.334</v>
      </c>
      <c r="T24">
        <v>0</v>
      </c>
      <c r="U24">
        <v>416.25</v>
      </c>
      <c r="V24">
        <v>20.731850000000001</v>
      </c>
      <c r="W24">
        <v>31.564</v>
      </c>
      <c r="X24">
        <v>147.515625</v>
      </c>
      <c r="Y24">
        <v>0</v>
      </c>
      <c r="Z24">
        <v>6.5537999999999998</v>
      </c>
      <c r="AA24">
        <v>42.66</v>
      </c>
      <c r="AB24">
        <v>39.510120000000001</v>
      </c>
      <c r="AC24">
        <v>29.41554</v>
      </c>
      <c r="AD24">
        <v>36.591700000000003</v>
      </c>
      <c r="AE24">
        <v>49.436556000000003</v>
      </c>
      <c r="AF24">
        <v>5.9160000000000004</v>
      </c>
      <c r="AG24">
        <v>39.409199999999998</v>
      </c>
      <c r="AH24">
        <v>152.94049999999999</v>
      </c>
      <c r="AI24">
        <v>49.051236000000003</v>
      </c>
      <c r="AJ24">
        <v>0</v>
      </c>
      <c r="AK24">
        <v>51.140700000000002</v>
      </c>
      <c r="AL24">
        <v>82.501999999999995</v>
      </c>
      <c r="AM24">
        <v>5.2786799999999996</v>
      </c>
      <c r="AN24">
        <v>0.99475999999999998</v>
      </c>
      <c r="AO24">
        <v>27.047999999999998</v>
      </c>
      <c r="AP24">
        <v>10.504200000000001</v>
      </c>
      <c r="AQ24">
        <v>0</v>
      </c>
      <c r="AR24">
        <v>47.472000000000001</v>
      </c>
      <c r="AS24">
        <v>31.897382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93.75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3494.5851279999997</v>
      </c>
    </row>
    <row r="25" spans="1:117">
      <c r="A25" t="s">
        <v>67</v>
      </c>
      <c r="B25">
        <v>0</v>
      </c>
      <c r="C25">
        <v>0</v>
      </c>
      <c r="D25">
        <v>41.475000000000001</v>
      </c>
      <c r="E25">
        <v>0</v>
      </c>
      <c r="F25">
        <v>0</v>
      </c>
      <c r="G25">
        <v>66.789000000000001</v>
      </c>
      <c r="H25">
        <v>0</v>
      </c>
      <c r="I25">
        <v>0</v>
      </c>
      <c r="J25">
        <v>62.472000000000001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19.414000000000001</v>
      </c>
      <c r="R25">
        <v>42.392195999999998</v>
      </c>
      <c r="S25">
        <v>19.334</v>
      </c>
      <c r="T25">
        <v>0</v>
      </c>
      <c r="U25">
        <v>416.25</v>
      </c>
      <c r="V25">
        <v>20.731850000000001</v>
      </c>
      <c r="W25">
        <v>31.564</v>
      </c>
      <c r="X25">
        <v>147.515625</v>
      </c>
      <c r="Y25">
        <v>0</v>
      </c>
      <c r="Z25">
        <v>6.5537999999999998</v>
      </c>
      <c r="AA25">
        <v>42.66</v>
      </c>
      <c r="AB25">
        <v>39.510120000000001</v>
      </c>
      <c r="AC25">
        <v>29.41554</v>
      </c>
      <c r="AD25">
        <v>36.591700000000003</v>
      </c>
      <c r="AE25">
        <v>49.436556000000003</v>
      </c>
      <c r="AF25">
        <v>5.9160000000000004</v>
      </c>
      <c r="AG25">
        <v>39.409199999999998</v>
      </c>
      <c r="AH25">
        <v>152.94049999999999</v>
      </c>
      <c r="AI25">
        <v>49.051236000000003</v>
      </c>
      <c r="AJ25">
        <v>0</v>
      </c>
      <c r="AK25">
        <v>51.140700000000002</v>
      </c>
      <c r="AL25">
        <v>82.501999999999995</v>
      </c>
      <c r="AM25">
        <v>5.2786799999999996</v>
      </c>
      <c r="AN25">
        <v>0.99475999999999998</v>
      </c>
      <c r="AO25">
        <v>27.047999999999998</v>
      </c>
      <c r="AP25">
        <v>10.504200000000001</v>
      </c>
      <c r="AQ25">
        <v>0</v>
      </c>
      <c r="AR25">
        <v>47.472000000000001</v>
      </c>
      <c r="AS25">
        <v>31.897382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93.75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3494.5851279999997</v>
      </c>
    </row>
    <row r="26" spans="1:117">
      <c r="A26" t="s">
        <v>68</v>
      </c>
      <c r="B26">
        <v>0</v>
      </c>
      <c r="C26">
        <v>0</v>
      </c>
      <c r="D26">
        <v>41.475000000000001</v>
      </c>
      <c r="E26">
        <v>0</v>
      </c>
      <c r="F26">
        <v>0</v>
      </c>
      <c r="G26">
        <v>66.789000000000001</v>
      </c>
      <c r="H26">
        <v>0</v>
      </c>
      <c r="I26">
        <v>0</v>
      </c>
      <c r="J26">
        <v>62.472000000000001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19.414000000000001</v>
      </c>
      <c r="R26">
        <v>42.392195999999998</v>
      </c>
      <c r="S26">
        <v>19.334</v>
      </c>
      <c r="T26">
        <v>0</v>
      </c>
      <c r="U26">
        <v>416.25</v>
      </c>
      <c r="V26">
        <v>20.731850000000001</v>
      </c>
      <c r="W26">
        <v>31.564</v>
      </c>
      <c r="X26">
        <v>147.515625</v>
      </c>
      <c r="Y26">
        <v>0</v>
      </c>
      <c r="Z26">
        <v>6.5537999999999998</v>
      </c>
      <c r="AA26">
        <v>42.66</v>
      </c>
      <c r="AB26">
        <v>39.510120000000001</v>
      </c>
      <c r="AC26">
        <v>29.41554</v>
      </c>
      <c r="AD26">
        <v>36.591700000000003</v>
      </c>
      <c r="AE26">
        <v>49.436556000000003</v>
      </c>
      <c r="AF26">
        <v>5.9160000000000004</v>
      </c>
      <c r="AG26">
        <v>39.409199999999998</v>
      </c>
      <c r="AH26">
        <v>152.94049999999999</v>
      </c>
      <c r="AI26">
        <v>49.051236000000003</v>
      </c>
      <c r="AJ26">
        <v>0</v>
      </c>
      <c r="AK26">
        <v>51.140700000000002</v>
      </c>
      <c r="AL26">
        <v>82.501999999999995</v>
      </c>
      <c r="AM26">
        <v>5.2786799999999996</v>
      </c>
      <c r="AN26">
        <v>0.99475999999999998</v>
      </c>
      <c r="AO26">
        <v>27.047999999999998</v>
      </c>
      <c r="AP26">
        <v>11.1447</v>
      </c>
      <c r="AQ26">
        <v>0</v>
      </c>
      <c r="AR26">
        <v>47.472000000000001</v>
      </c>
      <c r="AS26">
        <v>31.897382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93.75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3495.2256279999997</v>
      </c>
    </row>
    <row r="27" spans="1:117">
      <c r="A27" t="s">
        <v>69</v>
      </c>
      <c r="B27">
        <v>0</v>
      </c>
      <c r="C27">
        <v>0</v>
      </c>
      <c r="D27">
        <v>41.475000000000001</v>
      </c>
      <c r="E27">
        <v>0</v>
      </c>
      <c r="F27">
        <v>0</v>
      </c>
      <c r="G27">
        <v>66.789000000000001</v>
      </c>
      <c r="H27">
        <v>0</v>
      </c>
      <c r="I27">
        <v>0</v>
      </c>
      <c r="J27">
        <v>62.472000000000001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19.414000000000001</v>
      </c>
      <c r="R27">
        <v>42.392195999999998</v>
      </c>
      <c r="S27">
        <v>19.334</v>
      </c>
      <c r="T27">
        <v>0</v>
      </c>
      <c r="U27">
        <v>416.25</v>
      </c>
      <c r="V27">
        <v>20.731850000000001</v>
      </c>
      <c r="W27">
        <v>31.564</v>
      </c>
      <c r="X27">
        <v>147.515625</v>
      </c>
      <c r="Y27">
        <v>0</v>
      </c>
      <c r="Z27">
        <v>13.1076</v>
      </c>
      <c r="AA27">
        <v>42.66</v>
      </c>
      <c r="AB27">
        <v>39.510120000000001</v>
      </c>
      <c r="AC27">
        <v>29.41554</v>
      </c>
      <c r="AD27">
        <v>36.591700000000003</v>
      </c>
      <c r="AE27">
        <v>49.436556000000003</v>
      </c>
      <c r="AF27">
        <v>5.9160000000000004</v>
      </c>
      <c r="AG27">
        <v>39.409199999999998</v>
      </c>
      <c r="AH27">
        <v>152.94049999999999</v>
      </c>
      <c r="AI27">
        <v>49.051236000000003</v>
      </c>
      <c r="AJ27">
        <v>0</v>
      </c>
      <c r="AK27">
        <v>51.140700000000002</v>
      </c>
      <c r="AL27">
        <v>82.501999999999995</v>
      </c>
      <c r="AM27">
        <v>5.2786799999999996</v>
      </c>
      <c r="AN27">
        <v>0.99475999999999998</v>
      </c>
      <c r="AO27">
        <v>27.047999999999998</v>
      </c>
      <c r="AP27">
        <v>11.1447</v>
      </c>
      <c r="AQ27">
        <v>0</v>
      </c>
      <c r="AR27">
        <v>47.472000000000001</v>
      </c>
      <c r="AS27">
        <v>32.284799999999997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93.75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3502.1668459999992</v>
      </c>
    </row>
    <row r="28" spans="1:117">
      <c r="A28" t="s">
        <v>70</v>
      </c>
      <c r="B28">
        <v>0</v>
      </c>
      <c r="C28">
        <v>0</v>
      </c>
      <c r="D28">
        <v>41.475000000000001</v>
      </c>
      <c r="E28">
        <v>0</v>
      </c>
      <c r="F28">
        <v>0</v>
      </c>
      <c r="G28">
        <v>66.789000000000001</v>
      </c>
      <c r="H28">
        <v>0</v>
      </c>
      <c r="I28">
        <v>0</v>
      </c>
      <c r="J28">
        <v>62.472000000000001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19.414000000000001</v>
      </c>
      <c r="R28">
        <v>42.392195999999998</v>
      </c>
      <c r="S28">
        <v>19.334</v>
      </c>
      <c r="T28">
        <v>0</v>
      </c>
      <c r="U28">
        <v>416.25</v>
      </c>
      <c r="V28">
        <v>20.731850000000001</v>
      </c>
      <c r="W28">
        <v>31.564</v>
      </c>
      <c r="X28">
        <v>147.515625</v>
      </c>
      <c r="Y28">
        <v>0</v>
      </c>
      <c r="Z28">
        <v>13.1076</v>
      </c>
      <c r="AA28">
        <v>42.66</v>
      </c>
      <c r="AB28">
        <v>39.510120000000001</v>
      </c>
      <c r="AC28">
        <v>29.41554</v>
      </c>
      <c r="AD28">
        <v>36.591700000000003</v>
      </c>
      <c r="AE28">
        <v>49.436556000000003</v>
      </c>
      <c r="AF28">
        <v>5.9160000000000004</v>
      </c>
      <c r="AG28">
        <v>39.409199999999998</v>
      </c>
      <c r="AH28">
        <v>152.94049999999999</v>
      </c>
      <c r="AI28">
        <v>49.051236000000003</v>
      </c>
      <c r="AJ28">
        <v>0</v>
      </c>
      <c r="AK28">
        <v>51.140700000000002</v>
      </c>
      <c r="AL28">
        <v>82.501999999999995</v>
      </c>
      <c r="AM28">
        <v>5.2786799999999996</v>
      </c>
      <c r="AN28">
        <v>0.99475999999999998</v>
      </c>
      <c r="AO28">
        <v>27.047999999999998</v>
      </c>
      <c r="AP28">
        <v>10.504200000000001</v>
      </c>
      <c r="AQ28">
        <v>0</v>
      </c>
      <c r="AR28">
        <v>51.887999999999998</v>
      </c>
      <c r="AS28">
        <v>32.284799999999997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93.75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3505.9423459999989</v>
      </c>
    </row>
    <row r="29" spans="1:117">
      <c r="A29" t="s">
        <v>71</v>
      </c>
      <c r="B29">
        <v>0</v>
      </c>
      <c r="C29">
        <v>0</v>
      </c>
      <c r="D29">
        <v>41.475000000000001</v>
      </c>
      <c r="E29">
        <v>0</v>
      </c>
      <c r="F29">
        <v>0</v>
      </c>
      <c r="G29">
        <v>66.789000000000001</v>
      </c>
      <c r="H29">
        <v>0</v>
      </c>
      <c r="I29">
        <v>0</v>
      </c>
      <c r="J29">
        <v>62.472000000000001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19.414000000000001</v>
      </c>
      <c r="R29">
        <v>42.392195999999998</v>
      </c>
      <c r="S29">
        <v>19.334</v>
      </c>
      <c r="T29">
        <v>0</v>
      </c>
      <c r="U29">
        <v>416.25</v>
      </c>
      <c r="V29">
        <v>20.731850000000001</v>
      </c>
      <c r="W29">
        <v>31.564</v>
      </c>
      <c r="X29">
        <v>147.515625</v>
      </c>
      <c r="Y29">
        <v>0</v>
      </c>
      <c r="Z29">
        <v>13.1076</v>
      </c>
      <c r="AA29">
        <v>42.66</v>
      </c>
      <c r="AB29">
        <v>39.510120000000001</v>
      </c>
      <c r="AC29">
        <v>29.41554</v>
      </c>
      <c r="AD29">
        <v>36.591700000000003</v>
      </c>
      <c r="AE29">
        <v>49.436556000000003</v>
      </c>
      <c r="AF29">
        <v>5.9160000000000004</v>
      </c>
      <c r="AG29">
        <v>39.409199999999998</v>
      </c>
      <c r="AH29">
        <v>152.94049999999999</v>
      </c>
      <c r="AI29">
        <v>49.051236000000003</v>
      </c>
      <c r="AJ29">
        <v>0</v>
      </c>
      <c r="AK29">
        <v>51.140700000000002</v>
      </c>
      <c r="AL29">
        <v>82.501999999999995</v>
      </c>
      <c r="AM29">
        <v>0</v>
      </c>
      <c r="AN29">
        <v>0.99475999999999998</v>
      </c>
      <c r="AO29">
        <v>27.047999999999998</v>
      </c>
      <c r="AP29">
        <v>10.504200000000001</v>
      </c>
      <c r="AQ29">
        <v>0</v>
      </c>
      <c r="AR29">
        <v>51.887999999999998</v>
      </c>
      <c r="AS29">
        <v>32.284799999999997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93.75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3500.663665999999</v>
      </c>
    </row>
    <row r="30" spans="1:117">
      <c r="A30" t="s">
        <v>72</v>
      </c>
      <c r="B30">
        <v>0</v>
      </c>
      <c r="C30">
        <v>0</v>
      </c>
      <c r="D30">
        <v>41.475000000000001</v>
      </c>
      <c r="E30">
        <v>0</v>
      </c>
      <c r="F30">
        <v>0</v>
      </c>
      <c r="G30">
        <v>66.789000000000001</v>
      </c>
      <c r="H30">
        <v>0</v>
      </c>
      <c r="I30">
        <v>0</v>
      </c>
      <c r="J30">
        <v>62.472000000000001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19.414000000000001</v>
      </c>
      <c r="R30">
        <v>42.392195999999998</v>
      </c>
      <c r="S30">
        <v>19.334</v>
      </c>
      <c r="T30">
        <v>0</v>
      </c>
      <c r="U30">
        <v>416.25</v>
      </c>
      <c r="V30">
        <v>20.731850000000001</v>
      </c>
      <c r="W30">
        <v>31.564</v>
      </c>
      <c r="X30">
        <v>147.515625</v>
      </c>
      <c r="Y30">
        <v>0</v>
      </c>
      <c r="Z30">
        <v>13.1076</v>
      </c>
      <c r="AA30">
        <v>42.66</v>
      </c>
      <c r="AB30">
        <v>39.510120000000001</v>
      </c>
      <c r="AC30">
        <v>29.41554</v>
      </c>
      <c r="AD30">
        <v>36.591700000000003</v>
      </c>
      <c r="AE30">
        <v>49.436556000000003</v>
      </c>
      <c r="AF30">
        <v>5.9160000000000004</v>
      </c>
      <c r="AG30">
        <v>39.409199999999998</v>
      </c>
      <c r="AH30">
        <v>152.94049999999999</v>
      </c>
      <c r="AI30">
        <v>19.094999999999999</v>
      </c>
      <c r="AJ30">
        <v>0</v>
      </c>
      <c r="AK30">
        <v>51.140700000000002</v>
      </c>
      <c r="AL30">
        <v>82.501999999999995</v>
      </c>
      <c r="AM30">
        <v>0</v>
      </c>
      <c r="AN30">
        <v>0.99475999999999998</v>
      </c>
      <c r="AO30">
        <v>27.047999999999998</v>
      </c>
      <c r="AP30">
        <v>10.504200000000001</v>
      </c>
      <c r="AQ30">
        <v>0</v>
      </c>
      <c r="AR30">
        <v>47.472000000000001</v>
      </c>
      <c r="AS30">
        <v>32.284799999999997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93.75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3466.2914299999993</v>
      </c>
    </row>
    <row r="31" spans="1:117">
      <c r="A31" t="s">
        <v>73</v>
      </c>
      <c r="B31">
        <v>0</v>
      </c>
      <c r="C31">
        <v>0</v>
      </c>
      <c r="D31">
        <v>41.475000000000001</v>
      </c>
      <c r="E31">
        <v>0</v>
      </c>
      <c r="F31">
        <v>0</v>
      </c>
      <c r="G31">
        <v>66.789000000000001</v>
      </c>
      <c r="H31">
        <v>0</v>
      </c>
      <c r="I31">
        <v>0</v>
      </c>
      <c r="J31">
        <v>62.472000000000001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19.414000000000001</v>
      </c>
      <c r="R31">
        <v>42.392195999999998</v>
      </c>
      <c r="S31">
        <v>19.334</v>
      </c>
      <c r="T31">
        <v>0</v>
      </c>
      <c r="U31">
        <v>416.25</v>
      </c>
      <c r="V31">
        <v>20.731850000000001</v>
      </c>
      <c r="W31">
        <v>31.564</v>
      </c>
      <c r="X31">
        <v>147.515625</v>
      </c>
      <c r="Y31">
        <v>0</v>
      </c>
      <c r="Z31">
        <v>13.1076</v>
      </c>
      <c r="AA31">
        <v>42.66</v>
      </c>
      <c r="AB31">
        <v>39.510120000000001</v>
      </c>
      <c r="AC31">
        <v>29.41554</v>
      </c>
      <c r="AD31">
        <v>36.591700000000003</v>
      </c>
      <c r="AE31">
        <v>49.436556000000003</v>
      </c>
      <c r="AF31">
        <v>5.9160000000000004</v>
      </c>
      <c r="AG31">
        <v>39.409199999999998</v>
      </c>
      <c r="AH31">
        <v>152.94049999999999</v>
      </c>
      <c r="AI31">
        <v>19.094999999999999</v>
      </c>
      <c r="AJ31">
        <v>0</v>
      </c>
      <c r="AK31">
        <v>51.140700000000002</v>
      </c>
      <c r="AL31">
        <v>82.501999999999995</v>
      </c>
      <c r="AM31">
        <v>0</v>
      </c>
      <c r="AN31">
        <v>0.99475999999999998</v>
      </c>
      <c r="AO31">
        <v>27.047999999999998</v>
      </c>
      <c r="AP31">
        <v>10.504200000000001</v>
      </c>
      <c r="AQ31">
        <v>0</v>
      </c>
      <c r="AR31">
        <v>47.472000000000001</v>
      </c>
      <c r="AS31">
        <v>32.284799999999997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3466.2914299999993</v>
      </c>
    </row>
    <row r="32" spans="1:117">
      <c r="A32" t="s">
        <v>74</v>
      </c>
      <c r="B32">
        <v>0</v>
      </c>
      <c r="C32">
        <v>0</v>
      </c>
      <c r="D32">
        <v>41.475000000000001</v>
      </c>
      <c r="E32">
        <v>0</v>
      </c>
      <c r="F32">
        <v>0</v>
      </c>
      <c r="G32">
        <v>66.789000000000001</v>
      </c>
      <c r="H32">
        <v>0</v>
      </c>
      <c r="I32">
        <v>0</v>
      </c>
      <c r="J32">
        <v>62.472000000000001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19.414000000000001</v>
      </c>
      <c r="R32">
        <v>42.392195999999998</v>
      </c>
      <c r="S32">
        <v>19.334</v>
      </c>
      <c r="T32">
        <v>0</v>
      </c>
      <c r="U32">
        <v>416.25</v>
      </c>
      <c r="V32">
        <v>20.731850000000001</v>
      </c>
      <c r="W32">
        <v>31.564</v>
      </c>
      <c r="X32">
        <v>147.515625</v>
      </c>
      <c r="Y32">
        <v>0</v>
      </c>
      <c r="Z32">
        <v>13.1076</v>
      </c>
      <c r="AA32">
        <v>42.66</v>
      </c>
      <c r="AB32">
        <v>39.510120000000001</v>
      </c>
      <c r="AC32">
        <v>29.41554</v>
      </c>
      <c r="AD32">
        <v>36.591700000000003</v>
      </c>
      <c r="AE32">
        <v>49.436556000000003</v>
      </c>
      <c r="AF32">
        <v>5.9160000000000004</v>
      </c>
      <c r="AG32">
        <v>39.409199999999998</v>
      </c>
      <c r="AH32">
        <v>152.94049999999999</v>
      </c>
      <c r="AI32">
        <v>19.094999999999999</v>
      </c>
      <c r="AJ32">
        <v>0</v>
      </c>
      <c r="AK32">
        <v>51.140700000000002</v>
      </c>
      <c r="AL32">
        <v>82.501999999999995</v>
      </c>
      <c r="AM32">
        <v>0</v>
      </c>
      <c r="AN32">
        <v>0.99475999999999998</v>
      </c>
      <c r="AO32">
        <v>27.047999999999998</v>
      </c>
      <c r="AP32">
        <v>11.2728</v>
      </c>
      <c r="AQ32">
        <v>0</v>
      </c>
      <c r="AR32">
        <v>47.472000000000001</v>
      </c>
      <c r="AS32">
        <v>32.284799999999997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3467.0600299999996</v>
      </c>
    </row>
    <row r="33" spans="1:117">
      <c r="A33" t="s">
        <v>75</v>
      </c>
      <c r="B33">
        <v>0</v>
      </c>
      <c r="C33">
        <v>0</v>
      </c>
      <c r="D33">
        <v>41.475000000000001</v>
      </c>
      <c r="E33">
        <v>0</v>
      </c>
      <c r="F33">
        <v>0</v>
      </c>
      <c r="G33">
        <v>66.789000000000001</v>
      </c>
      <c r="H33">
        <v>0</v>
      </c>
      <c r="I33">
        <v>0</v>
      </c>
      <c r="J33">
        <v>62.472000000000001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19.414000000000001</v>
      </c>
      <c r="R33">
        <v>42.392195999999998</v>
      </c>
      <c r="S33">
        <v>19.334</v>
      </c>
      <c r="T33">
        <v>0</v>
      </c>
      <c r="U33">
        <v>416.25</v>
      </c>
      <c r="V33">
        <v>18.5565</v>
      </c>
      <c r="W33">
        <v>31.564</v>
      </c>
      <c r="X33">
        <v>147.515625</v>
      </c>
      <c r="Y33">
        <v>0</v>
      </c>
      <c r="Z33">
        <v>13.1076</v>
      </c>
      <c r="AA33">
        <v>42.66</v>
      </c>
      <c r="AB33">
        <v>39.510120000000001</v>
      </c>
      <c r="AC33">
        <v>29.41554</v>
      </c>
      <c r="AD33">
        <v>36.591700000000003</v>
      </c>
      <c r="AE33">
        <v>49.436556000000003</v>
      </c>
      <c r="AF33">
        <v>5.9160000000000004</v>
      </c>
      <c r="AG33">
        <v>39.409199999999998</v>
      </c>
      <c r="AH33">
        <v>152.94049999999999</v>
      </c>
      <c r="AI33">
        <v>19.094999999999999</v>
      </c>
      <c r="AJ33">
        <v>0</v>
      </c>
      <c r="AK33">
        <v>51.140700000000002</v>
      </c>
      <c r="AL33">
        <v>82.501999999999995</v>
      </c>
      <c r="AM33">
        <v>0</v>
      </c>
      <c r="AN33">
        <v>0.99475999999999998</v>
      </c>
      <c r="AO33">
        <v>27.047999999999998</v>
      </c>
      <c r="AP33">
        <v>11.2728</v>
      </c>
      <c r="AQ33">
        <v>0</v>
      </c>
      <c r="AR33">
        <v>47.472000000000001</v>
      </c>
      <c r="AS33">
        <v>32.284799999999997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3464.8846799999997</v>
      </c>
    </row>
    <row r="34" spans="1:117">
      <c r="A34" t="s">
        <v>76</v>
      </c>
      <c r="B34">
        <v>0</v>
      </c>
      <c r="C34">
        <v>0</v>
      </c>
      <c r="D34">
        <v>41.475000000000001</v>
      </c>
      <c r="E34">
        <v>0</v>
      </c>
      <c r="F34">
        <v>0</v>
      </c>
      <c r="G34">
        <v>66.789000000000001</v>
      </c>
      <c r="H34">
        <v>0</v>
      </c>
      <c r="I34">
        <v>0</v>
      </c>
      <c r="J34">
        <v>62.472000000000001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19.414000000000001</v>
      </c>
      <c r="R34">
        <v>42.392195999999998</v>
      </c>
      <c r="S34">
        <v>19.334</v>
      </c>
      <c r="T34">
        <v>0</v>
      </c>
      <c r="U34">
        <v>416.25</v>
      </c>
      <c r="V34">
        <v>18.5565</v>
      </c>
      <c r="W34">
        <v>31.564</v>
      </c>
      <c r="X34">
        <v>147.515625</v>
      </c>
      <c r="Y34">
        <v>0</v>
      </c>
      <c r="Z34">
        <v>13.1076</v>
      </c>
      <c r="AA34">
        <v>42.66</v>
      </c>
      <c r="AB34">
        <v>39.510120000000001</v>
      </c>
      <c r="AC34">
        <v>29.41554</v>
      </c>
      <c r="AD34">
        <v>36.591700000000003</v>
      </c>
      <c r="AE34">
        <v>49.436556000000003</v>
      </c>
      <c r="AF34">
        <v>5.9160000000000004</v>
      </c>
      <c r="AG34">
        <v>39.409199999999998</v>
      </c>
      <c r="AH34">
        <v>152.94049999999999</v>
      </c>
      <c r="AI34">
        <v>19.094999999999999</v>
      </c>
      <c r="AJ34">
        <v>0</v>
      </c>
      <c r="AK34">
        <v>51.140700000000002</v>
      </c>
      <c r="AL34">
        <v>82.501999999999995</v>
      </c>
      <c r="AM34">
        <v>0</v>
      </c>
      <c r="AN34">
        <v>0.99475999999999998</v>
      </c>
      <c r="AO34">
        <v>27.047999999999998</v>
      </c>
      <c r="AP34">
        <v>11.2728</v>
      </c>
      <c r="AQ34">
        <v>0</v>
      </c>
      <c r="AR34">
        <v>47.472000000000001</v>
      </c>
      <c r="AS34">
        <v>32.284799999999997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3464.8846799999997</v>
      </c>
    </row>
    <row r="35" spans="1:117">
      <c r="A35" t="s">
        <v>77</v>
      </c>
      <c r="B35">
        <v>0</v>
      </c>
      <c r="C35">
        <v>0</v>
      </c>
      <c r="D35">
        <v>41.475000000000001</v>
      </c>
      <c r="E35">
        <v>0</v>
      </c>
      <c r="F35">
        <v>0</v>
      </c>
      <c r="G35">
        <v>66.789000000000001</v>
      </c>
      <c r="H35">
        <v>0</v>
      </c>
      <c r="I35">
        <v>0</v>
      </c>
      <c r="J35">
        <v>62.472000000000001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19.414000000000001</v>
      </c>
      <c r="R35">
        <v>42.392195999999998</v>
      </c>
      <c r="S35">
        <v>19.334</v>
      </c>
      <c r="T35">
        <v>0</v>
      </c>
      <c r="U35">
        <v>416.25</v>
      </c>
      <c r="V35">
        <v>18.5565</v>
      </c>
      <c r="W35">
        <v>31.564</v>
      </c>
      <c r="X35">
        <v>147.515625</v>
      </c>
      <c r="Y35">
        <v>0</v>
      </c>
      <c r="Z35">
        <v>13.1076</v>
      </c>
      <c r="AA35">
        <v>42.66</v>
      </c>
      <c r="AB35">
        <v>39.510120000000001</v>
      </c>
      <c r="AC35">
        <v>29.41554</v>
      </c>
      <c r="AD35">
        <v>36.591700000000003</v>
      </c>
      <c r="AE35">
        <v>49.436556000000003</v>
      </c>
      <c r="AF35">
        <v>5.9160000000000004</v>
      </c>
      <c r="AG35">
        <v>39.409199999999998</v>
      </c>
      <c r="AH35">
        <v>152.94049999999999</v>
      </c>
      <c r="AI35">
        <v>19.094999999999999</v>
      </c>
      <c r="AJ35">
        <v>0</v>
      </c>
      <c r="AK35">
        <v>51.140700000000002</v>
      </c>
      <c r="AL35">
        <v>82.501999999999995</v>
      </c>
      <c r="AM35">
        <v>0</v>
      </c>
      <c r="AN35">
        <v>0.99475999999999998</v>
      </c>
      <c r="AO35">
        <v>28.518000000000001</v>
      </c>
      <c r="AP35">
        <v>11.2728</v>
      </c>
      <c r="AQ35">
        <v>0</v>
      </c>
      <c r="AR35">
        <v>47.472000000000001</v>
      </c>
      <c r="AS35">
        <v>32.284799999999997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3466.3546799999999</v>
      </c>
    </row>
    <row r="36" spans="1:117">
      <c r="A36" t="s">
        <v>78</v>
      </c>
      <c r="B36">
        <v>0</v>
      </c>
      <c r="C36">
        <v>0</v>
      </c>
      <c r="D36">
        <v>41.475000000000001</v>
      </c>
      <c r="E36">
        <v>0</v>
      </c>
      <c r="F36">
        <v>0</v>
      </c>
      <c r="G36">
        <v>66.789000000000001</v>
      </c>
      <c r="H36">
        <v>0</v>
      </c>
      <c r="I36">
        <v>0</v>
      </c>
      <c r="J36">
        <v>62.472000000000001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19.414000000000001</v>
      </c>
      <c r="R36">
        <v>42.392195999999998</v>
      </c>
      <c r="S36">
        <v>19.334</v>
      </c>
      <c r="T36">
        <v>0</v>
      </c>
      <c r="U36">
        <v>416.25</v>
      </c>
      <c r="V36">
        <v>18.5565</v>
      </c>
      <c r="W36">
        <v>31.564</v>
      </c>
      <c r="X36">
        <v>147.515625</v>
      </c>
      <c r="Y36">
        <v>0</v>
      </c>
      <c r="Z36">
        <v>13.1076</v>
      </c>
      <c r="AA36">
        <v>42.66</v>
      </c>
      <c r="AB36">
        <v>39.510120000000001</v>
      </c>
      <c r="AC36">
        <v>29.41554</v>
      </c>
      <c r="AD36">
        <v>36.591700000000003</v>
      </c>
      <c r="AE36">
        <v>49.436556000000003</v>
      </c>
      <c r="AF36">
        <v>5.9160000000000004</v>
      </c>
      <c r="AG36">
        <v>39.409199999999998</v>
      </c>
      <c r="AH36">
        <v>152.94049999999999</v>
      </c>
      <c r="AI36">
        <v>19.094999999999999</v>
      </c>
      <c r="AJ36">
        <v>0</v>
      </c>
      <c r="AK36">
        <v>51.140700000000002</v>
      </c>
      <c r="AL36">
        <v>82.501999999999995</v>
      </c>
      <c r="AM36">
        <v>0</v>
      </c>
      <c r="AN36">
        <v>0.99475999999999998</v>
      </c>
      <c r="AO36">
        <v>28.518000000000001</v>
      </c>
      <c r="AP36">
        <v>11.2728</v>
      </c>
      <c r="AQ36">
        <v>0</v>
      </c>
      <c r="AR36">
        <v>47.472000000000001</v>
      </c>
      <c r="AS36">
        <v>32.284799999999997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3466.3546799999999</v>
      </c>
    </row>
    <row r="37" spans="1:117">
      <c r="A37" t="s">
        <v>79</v>
      </c>
      <c r="B37">
        <v>0</v>
      </c>
      <c r="C37">
        <v>0</v>
      </c>
      <c r="D37">
        <v>41.475000000000001</v>
      </c>
      <c r="E37">
        <v>0</v>
      </c>
      <c r="F37">
        <v>0</v>
      </c>
      <c r="G37">
        <v>66.789000000000001</v>
      </c>
      <c r="H37">
        <v>0</v>
      </c>
      <c r="I37">
        <v>0</v>
      </c>
      <c r="J37">
        <v>62.472000000000001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19.414000000000001</v>
      </c>
      <c r="R37">
        <v>42.392195999999998</v>
      </c>
      <c r="S37">
        <v>19.334</v>
      </c>
      <c r="T37">
        <v>0</v>
      </c>
      <c r="U37">
        <v>393.75</v>
      </c>
      <c r="V37">
        <v>18.5565</v>
      </c>
      <c r="W37">
        <v>31.564</v>
      </c>
      <c r="X37">
        <v>147.515625</v>
      </c>
      <c r="Y37">
        <v>0</v>
      </c>
      <c r="Z37">
        <v>13.1076</v>
      </c>
      <c r="AA37">
        <v>42.66</v>
      </c>
      <c r="AB37">
        <v>39.510120000000001</v>
      </c>
      <c r="AC37">
        <v>29.41554</v>
      </c>
      <c r="AD37">
        <v>36.591700000000003</v>
      </c>
      <c r="AE37">
        <v>49.436556000000003</v>
      </c>
      <c r="AF37">
        <v>5.9160000000000004</v>
      </c>
      <c r="AG37">
        <v>39.409199999999998</v>
      </c>
      <c r="AH37">
        <v>152.94049999999999</v>
      </c>
      <c r="AI37">
        <v>19.094999999999999</v>
      </c>
      <c r="AJ37">
        <v>0</v>
      </c>
      <c r="AK37">
        <v>51.140700000000002</v>
      </c>
      <c r="AL37">
        <v>82.501999999999995</v>
      </c>
      <c r="AM37">
        <v>0</v>
      </c>
      <c r="AN37">
        <v>0.99475999999999998</v>
      </c>
      <c r="AO37">
        <v>28.518000000000001</v>
      </c>
      <c r="AP37">
        <v>11.2728</v>
      </c>
      <c r="AQ37">
        <v>0</v>
      </c>
      <c r="AR37">
        <v>47.472000000000001</v>
      </c>
      <c r="AS37">
        <v>32.284799999999997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3443.8546799999999</v>
      </c>
    </row>
    <row r="38" spans="1:117">
      <c r="A38" t="s">
        <v>80</v>
      </c>
      <c r="B38">
        <v>0</v>
      </c>
      <c r="C38">
        <v>0</v>
      </c>
      <c r="D38">
        <v>40.950000000000003</v>
      </c>
      <c r="E38">
        <v>0</v>
      </c>
      <c r="F38">
        <v>0</v>
      </c>
      <c r="G38">
        <v>66.789000000000001</v>
      </c>
      <c r="H38">
        <v>0</v>
      </c>
      <c r="I38">
        <v>0</v>
      </c>
      <c r="J38">
        <v>62.472000000000001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19.414000000000001</v>
      </c>
      <c r="R38">
        <v>42.392195999999998</v>
      </c>
      <c r="S38">
        <v>19.334</v>
      </c>
      <c r="T38">
        <v>0</v>
      </c>
      <c r="U38">
        <v>371.25</v>
      </c>
      <c r="V38">
        <v>18.5565</v>
      </c>
      <c r="W38">
        <v>31.564</v>
      </c>
      <c r="X38">
        <v>147.515625</v>
      </c>
      <c r="Y38">
        <v>0</v>
      </c>
      <c r="Z38">
        <v>13.1076</v>
      </c>
      <c r="AA38">
        <v>42.66</v>
      </c>
      <c r="AB38">
        <v>39.510120000000001</v>
      </c>
      <c r="AC38">
        <v>29.41554</v>
      </c>
      <c r="AD38">
        <v>36.591700000000003</v>
      </c>
      <c r="AE38">
        <v>49.436556000000003</v>
      </c>
      <c r="AF38">
        <v>5.9160000000000004</v>
      </c>
      <c r="AG38">
        <v>39.409199999999998</v>
      </c>
      <c r="AH38">
        <v>152.94049999999999</v>
      </c>
      <c r="AI38">
        <v>19.094999999999999</v>
      </c>
      <c r="AJ38">
        <v>0</v>
      </c>
      <c r="AK38">
        <v>51.140700000000002</v>
      </c>
      <c r="AL38">
        <v>82.501999999999995</v>
      </c>
      <c r="AM38">
        <v>0</v>
      </c>
      <c r="AN38">
        <v>0.99475999999999998</v>
      </c>
      <c r="AO38">
        <v>28.518000000000001</v>
      </c>
      <c r="AP38">
        <v>11.2728</v>
      </c>
      <c r="AQ38">
        <v>0</v>
      </c>
      <c r="AR38">
        <v>47.472000000000001</v>
      </c>
      <c r="AS38">
        <v>32.284799999999997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3420.8296799999998</v>
      </c>
    </row>
    <row r="39" spans="1:117">
      <c r="A39" t="s">
        <v>81</v>
      </c>
      <c r="B39">
        <v>0</v>
      </c>
      <c r="C39">
        <v>0</v>
      </c>
      <c r="D39">
        <v>40.950000000000003</v>
      </c>
      <c r="E39">
        <v>0</v>
      </c>
      <c r="F39">
        <v>0</v>
      </c>
      <c r="G39">
        <v>66.789000000000001</v>
      </c>
      <c r="H39">
        <v>0</v>
      </c>
      <c r="I39">
        <v>0</v>
      </c>
      <c r="J39">
        <v>62.472000000000001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19.414000000000001</v>
      </c>
      <c r="R39">
        <v>42.392195999999998</v>
      </c>
      <c r="S39">
        <v>19.334</v>
      </c>
      <c r="T39">
        <v>0</v>
      </c>
      <c r="U39">
        <v>345.375</v>
      </c>
      <c r="V39">
        <v>18.5565</v>
      </c>
      <c r="W39">
        <v>31.564</v>
      </c>
      <c r="X39">
        <v>147.515625</v>
      </c>
      <c r="Y39">
        <v>0</v>
      </c>
      <c r="Z39">
        <v>13.1076</v>
      </c>
      <c r="AA39">
        <v>42.66</v>
      </c>
      <c r="AB39">
        <v>39.510120000000001</v>
      </c>
      <c r="AC39">
        <v>29.41554</v>
      </c>
      <c r="AD39">
        <v>36.591700000000003</v>
      </c>
      <c r="AE39">
        <v>49.436556000000003</v>
      </c>
      <c r="AF39">
        <v>7.8879999999999999</v>
      </c>
      <c r="AG39">
        <v>39.409199999999998</v>
      </c>
      <c r="AH39">
        <v>152.94049999999999</v>
      </c>
      <c r="AI39">
        <v>19.094999999999999</v>
      </c>
      <c r="AJ39">
        <v>0</v>
      </c>
      <c r="AK39">
        <v>51.140700000000002</v>
      </c>
      <c r="AL39">
        <v>82.501999999999995</v>
      </c>
      <c r="AM39">
        <v>0</v>
      </c>
      <c r="AN39">
        <v>0.99475999999999998</v>
      </c>
      <c r="AO39">
        <v>27.341999999999999</v>
      </c>
      <c r="AP39">
        <v>5.8925999999999998</v>
      </c>
      <c r="AQ39">
        <v>0</v>
      </c>
      <c r="AR39">
        <v>47.472000000000001</v>
      </c>
      <c r="AS39">
        <v>32.284799999999997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3390.3704799999996</v>
      </c>
    </row>
    <row r="40" spans="1:117">
      <c r="A40" t="s">
        <v>82</v>
      </c>
      <c r="B40">
        <v>0</v>
      </c>
      <c r="C40">
        <v>0</v>
      </c>
      <c r="D40">
        <v>40.950000000000003</v>
      </c>
      <c r="E40">
        <v>0</v>
      </c>
      <c r="F40">
        <v>0</v>
      </c>
      <c r="G40">
        <v>66.789000000000001</v>
      </c>
      <c r="H40">
        <v>0</v>
      </c>
      <c r="I40">
        <v>0</v>
      </c>
      <c r="J40">
        <v>62.472000000000001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19.414000000000001</v>
      </c>
      <c r="R40">
        <v>42.392195999999998</v>
      </c>
      <c r="S40">
        <v>19.334</v>
      </c>
      <c r="T40">
        <v>0</v>
      </c>
      <c r="U40">
        <v>345.375</v>
      </c>
      <c r="V40">
        <v>18.5565</v>
      </c>
      <c r="W40">
        <v>31.564</v>
      </c>
      <c r="X40">
        <v>147.515625</v>
      </c>
      <c r="Y40">
        <v>0</v>
      </c>
      <c r="Z40">
        <v>13.1076</v>
      </c>
      <c r="AA40">
        <v>42.66</v>
      </c>
      <c r="AB40">
        <v>39.510120000000001</v>
      </c>
      <c r="AC40">
        <v>29.41554</v>
      </c>
      <c r="AD40">
        <v>36.591700000000003</v>
      </c>
      <c r="AE40">
        <v>49.436556000000003</v>
      </c>
      <c r="AF40">
        <v>7.8879999999999999</v>
      </c>
      <c r="AG40">
        <v>39.409199999999998</v>
      </c>
      <c r="AH40">
        <v>152.94049999999999</v>
      </c>
      <c r="AI40">
        <v>19.094999999999999</v>
      </c>
      <c r="AJ40">
        <v>0</v>
      </c>
      <c r="AK40">
        <v>51.140700000000002</v>
      </c>
      <c r="AL40">
        <v>82.501999999999995</v>
      </c>
      <c r="AM40">
        <v>0</v>
      </c>
      <c r="AN40">
        <v>0.99475999999999998</v>
      </c>
      <c r="AO40">
        <v>27.341999999999999</v>
      </c>
      <c r="AP40">
        <v>4.6116000000000001</v>
      </c>
      <c r="AQ40">
        <v>0</v>
      </c>
      <c r="AR40">
        <v>47.472000000000001</v>
      </c>
      <c r="AS40">
        <v>32.284799999999997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3389.0894799999996</v>
      </c>
    </row>
    <row r="41" spans="1:117">
      <c r="A41" t="s">
        <v>83</v>
      </c>
      <c r="B41">
        <v>0</v>
      </c>
      <c r="C41">
        <v>0</v>
      </c>
      <c r="D41">
        <v>40.950000000000003</v>
      </c>
      <c r="E41">
        <v>0</v>
      </c>
      <c r="F41">
        <v>0</v>
      </c>
      <c r="G41">
        <v>66.789000000000001</v>
      </c>
      <c r="H41">
        <v>0</v>
      </c>
      <c r="I41">
        <v>0</v>
      </c>
      <c r="J41">
        <v>62.472000000000001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19.414000000000001</v>
      </c>
      <c r="R41">
        <v>42.392195999999998</v>
      </c>
      <c r="S41">
        <v>19.334</v>
      </c>
      <c r="T41">
        <v>0</v>
      </c>
      <c r="U41">
        <v>345.375</v>
      </c>
      <c r="V41">
        <v>18.5565</v>
      </c>
      <c r="W41">
        <v>31.564</v>
      </c>
      <c r="X41">
        <v>147.515625</v>
      </c>
      <c r="Y41">
        <v>0</v>
      </c>
      <c r="Z41">
        <v>13.1076</v>
      </c>
      <c r="AA41">
        <v>42.66</v>
      </c>
      <c r="AB41">
        <v>39.510120000000001</v>
      </c>
      <c r="AC41">
        <v>29.41554</v>
      </c>
      <c r="AD41">
        <v>36.591700000000003</v>
      </c>
      <c r="AE41">
        <v>49.436556000000003</v>
      </c>
      <c r="AF41">
        <v>7.8879999999999999</v>
      </c>
      <c r="AG41">
        <v>39.409199999999998</v>
      </c>
      <c r="AH41">
        <v>152.94049999999999</v>
      </c>
      <c r="AI41">
        <v>19.094999999999999</v>
      </c>
      <c r="AJ41">
        <v>0</v>
      </c>
      <c r="AK41">
        <v>51.140700000000002</v>
      </c>
      <c r="AL41">
        <v>82.501999999999995</v>
      </c>
      <c r="AM41">
        <v>0</v>
      </c>
      <c r="AN41">
        <v>0.99475999999999998</v>
      </c>
      <c r="AO41">
        <v>27.047999999999998</v>
      </c>
      <c r="AP41">
        <v>4.6116000000000001</v>
      </c>
      <c r="AQ41">
        <v>0</v>
      </c>
      <c r="AR41">
        <v>47.472000000000001</v>
      </c>
      <c r="AS41">
        <v>32.284799999999997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3388.7954799999993</v>
      </c>
    </row>
    <row r="42" spans="1:117">
      <c r="A42" t="s">
        <v>84</v>
      </c>
      <c r="B42">
        <v>0</v>
      </c>
      <c r="C42">
        <v>0</v>
      </c>
      <c r="D42">
        <v>40.950000000000003</v>
      </c>
      <c r="E42">
        <v>0</v>
      </c>
      <c r="F42">
        <v>0</v>
      </c>
      <c r="G42">
        <v>66.789000000000001</v>
      </c>
      <c r="H42">
        <v>0</v>
      </c>
      <c r="I42">
        <v>0</v>
      </c>
      <c r="J42">
        <v>62.472000000000001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19.414000000000001</v>
      </c>
      <c r="R42">
        <v>42.392195999999998</v>
      </c>
      <c r="S42">
        <v>19.334</v>
      </c>
      <c r="T42">
        <v>0</v>
      </c>
      <c r="U42">
        <v>345.375</v>
      </c>
      <c r="V42">
        <v>18.5565</v>
      </c>
      <c r="W42">
        <v>31.564</v>
      </c>
      <c r="X42">
        <v>147.515625</v>
      </c>
      <c r="Y42">
        <v>0</v>
      </c>
      <c r="Z42">
        <v>13.1076</v>
      </c>
      <c r="AA42">
        <v>42.66</v>
      </c>
      <c r="AB42">
        <v>39.510120000000001</v>
      </c>
      <c r="AC42">
        <v>29.41554</v>
      </c>
      <c r="AD42">
        <v>36.591700000000003</v>
      </c>
      <c r="AE42">
        <v>49.436556000000003</v>
      </c>
      <c r="AF42">
        <v>7.8879999999999999</v>
      </c>
      <c r="AG42">
        <v>39.409199999999998</v>
      </c>
      <c r="AH42">
        <v>152.94049999999999</v>
      </c>
      <c r="AI42">
        <v>19.094999999999999</v>
      </c>
      <c r="AJ42">
        <v>0</v>
      </c>
      <c r="AK42">
        <v>51.140700000000002</v>
      </c>
      <c r="AL42">
        <v>82.501999999999995</v>
      </c>
      <c r="AM42">
        <v>0</v>
      </c>
      <c r="AN42">
        <v>0.99475999999999998</v>
      </c>
      <c r="AO42">
        <v>27.047999999999998</v>
      </c>
      <c r="AP42">
        <v>11.2728</v>
      </c>
      <c r="AQ42">
        <v>0</v>
      </c>
      <c r="AR42">
        <v>47.472000000000001</v>
      </c>
      <c r="AS42">
        <v>32.284799999999997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3395.4566799999993</v>
      </c>
    </row>
    <row r="43" spans="1:117">
      <c r="A43" t="s">
        <v>85</v>
      </c>
      <c r="B43">
        <v>0</v>
      </c>
      <c r="C43">
        <v>0</v>
      </c>
      <c r="D43">
        <v>40.950000000000003</v>
      </c>
      <c r="E43">
        <v>0</v>
      </c>
      <c r="F43">
        <v>0</v>
      </c>
      <c r="G43">
        <v>66.789000000000001</v>
      </c>
      <c r="H43">
        <v>0</v>
      </c>
      <c r="I43">
        <v>0</v>
      </c>
      <c r="J43">
        <v>62.472000000000001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19.414000000000001</v>
      </c>
      <c r="R43">
        <v>42.392195999999998</v>
      </c>
      <c r="S43">
        <v>19.334</v>
      </c>
      <c r="T43">
        <v>0</v>
      </c>
      <c r="U43">
        <v>345.375</v>
      </c>
      <c r="V43">
        <v>18.5565</v>
      </c>
      <c r="W43">
        <v>31.564</v>
      </c>
      <c r="X43">
        <v>147.515625</v>
      </c>
      <c r="Y43">
        <v>0</v>
      </c>
      <c r="Z43">
        <v>13.1076</v>
      </c>
      <c r="AA43">
        <v>42.66</v>
      </c>
      <c r="AB43">
        <v>39.510120000000001</v>
      </c>
      <c r="AC43">
        <v>29.41554</v>
      </c>
      <c r="AD43">
        <v>36.591700000000003</v>
      </c>
      <c r="AE43">
        <v>49.436556000000003</v>
      </c>
      <c r="AF43">
        <v>7.8879999999999999</v>
      </c>
      <c r="AG43">
        <v>39.409199999999998</v>
      </c>
      <c r="AH43">
        <v>152.94049999999999</v>
      </c>
      <c r="AI43">
        <v>19.094999999999999</v>
      </c>
      <c r="AJ43">
        <v>0</v>
      </c>
      <c r="AK43">
        <v>51.140700000000002</v>
      </c>
      <c r="AL43">
        <v>82.501999999999995</v>
      </c>
      <c r="AM43">
        <v>0</v>
      </c>
      <c r="AN43">
        <v>1.01389</v>
      </c>
      <c r="AO43">
        <v>27.047999999999998</v>
      </c>
      <c r="AP43">
        <v>11.2728</v>
      </c>
      <c r="AQ43">
        <v>0</v>
      </c>
      <c r="AR43">
        <v>47.472000000000001</v>
      </c>
      <c r="AS43">
        <v>32.284799999999997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3395.4758099999995</v>
      </c>
    </row>
    <row r="44" spans="1:117">
      <c r="A44" t="s">
        <v>86</v>
      </c>
      <c r="B44">
        <v>0</v>
      </c>
      <c r="C44">
        <v>0</v>
      </c>
      <c r="D44">
        <v>40.950000000000003</v>
      </c>
      <c r="E44">
        <v>0</v>
      </c>
      <c r="F44">
        <v>0</v>
      </c>
      <c r="G44">
        <v>66.789000000000001</v>
      </c>
      <c r="H44">
        <v>0</v>
      </c>
      <c r="I44">
        <v>0</v>
      </c>
      <c r="J44">
        <v>62.472000000000001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19.414000000000001</v>
      </c>
      <c r="R44">
        <v>42.392195999999998</v>
      </c>
      <c r="S44">
        <v>19.334</v>
      </c>
      <c r="T44">
        <v>0</v>
      </c>
      <c r="U44">
        <v>345.375</v>
      </c>
      <c r="V44">
        <v>18.5565</v>
      </c>
      <c r="W44">
        <v>31.564</v>
      </c>
      <c r="X44">
        <v>147.515625</v>
      </c>
      <c r="Y44">
        <v>0</v>
      </c>
      <c r="Z44">
        <v>13.1076</v>
      </c>
      <c r="AA44">
        <v>42.66</v>
      </c>
      <c r="AB44">
        <v>39.510120000000001</v>
      </c>
      <c r="AC44">
        <v>29.41554</v>
      </c>
      <c r="AD44">
        <v>36.591700000000003</v>
      </c>
      <c r="AE44">
        <v>49.436556000000003</v>
      </c>
      <c r="AF44">
        <v>7.8879999999999999</v>
      </c>
      <c r="AG44">
        <v>39.409199999999998</v>
      </c>
      <c r="AH44">
        <v>152.94049999999999</v>
      </c>
      <c r="AI44">
        <v>19.094999999999999</v>
      </c>
      <c r="AJ44">
        <v>0</v>
      </c>
      <c r="AK44">
        <v>51.140700000000002</v>
      </c>
      <c r="AL44">
        <v>82.501999999999995</v>
      </c>
      <c r="AM44">
        <v>0</v>
      </c>
      <c r="AN44">
        <v>1.01389</v>
      </c>
      <c r="AO44">
        <v>27.047999999999998</v>
      </c>
      <c r="AP44">
        <v>11.2728</v>
      </c>
      <c r="AQ44">
        <v>0</v>
      </c>
      <c r="AR44">
        <v>47.472000000000001</v>
      </c>
      <c r="AS44">
        <v>32.284799999999997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3395.4758099999995</v>
      </c>
    </row>
    <row r="45" spans="1:117">
      <c r="A45" t="s">
        <v>87</v>
      </c>
      <c r="B45">
        <v>0</v>
      </c>
      <c r="C45">
        <v>0</v>
      </c>
      <c r="D45">
        <v>40.950000000000003</v>
      </c>
      <c r="E45">
        <v>0</v>
      </c>
      <c r="F45">
        <v>0</v>
      </c>
      <c r="G45">
        <v>66.789000000000001</v>
      </c>
      <c r="H45">
        <v>0</v>
      </c>
      <c r="I45">
        <v>0</v>
      </c>
      <c r="J45">
        <v>62.472000000000001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19.414000000000001</v>
      </c>
      <c r="R45">
        <v>42.392195999999998</v>
      </c>
      <c r="S45">
        <v>19.334</v>
      </c>
      <c r="T45">
        <v>0</v>
      </c>
      <c r="U45">
        <v>345.375</v>
      </c>
      <c r="V45">
        <v>18.5565</v>
      </c>
      <c r="W45">
        <v>31.564</v>
      </c>
      <c r="X45">
        <v>147.515625</v>
      </c>
      <c r="Y45">
        <v>0</v>
      </c>
      <c r="Z45">
        <v>13.1076</v>
      </c>
      <c r="AA45">
        <v>42.66</v>
      </c>
      <c r="AB45">
        <v>39.510120000000001</v>
      </c>
      <c r="AC45">
        <v>29.41554</v>
      </c>
      <c r="AD45">
        <v>36.591700000000003</v>
      </c>
      <c r="AE45">
        <v>49.436556000000003</v>
      </c>
      <c r="AF45">
        <v>7.8879999999999999</v>
      </c>
      <c r="AG45">
        <v>39.409199999999998</v>
      </c>
      <c r="AH45">
        <v>152.94049999999999</v>
      </c>
      <c r="AI45">
        <v>19.094999999999999</v>
      </c>
      <c r="AJ45">
        <v>0</v>
      </c>
      <c r="AK45">
        <v>51.140700000000002</v>
      </c>
      <c r="AL45">
        <v>82.501999999999995</v>
      </c>
      <c r="AM45">
        <v>0</v>
      </c>
      <c r="AN45">
        <v>1.01389</v>
      </c>
      <c r="AO45">
        <v>27.047999999999998</v>
      </c>
      <c r="AP45">
        <v>11.2728</v>
      </c>
      <c r="AQ45">
        <v>0</v>
      </c>
      <c r="AR45">
        <v>47.472000000000001</v>
      </c>
      <c r="AS45">
        <v>32.284799999999997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3395.4758099999995</v>
      </c>
    </row>
    <row r="46" spans="1:117">
      <c r="A46" t="s">
        <v>88</v>
      </c>
      <c r="B46">
        <v>0</v>
      </c>
      <c r="C46">
        <v>0</v>
      </c>
      <c r="D46">
        <v>40.950000000000003</v>
      </c>
      <c r="E46">
        <v>0</v>
      </c>
      <c r="F46">
        <v>0</v>
      </c>
      <c r="G46">
        <v>66.789000000000001</v>
      </c>
      <c r="H46">
        <v>0</v>
      </c>
      <c r="I46">
        <v>0</v>
      </c>
      <c r="J46">
        <v>62.472000000000001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19.414000000000001</v>
      </c>
      <c r="R46">
        <v>42.392195999999998</v>
      </c>
      <c r="S46">
        <v>19.334</v>
      </c>
      <c r="T46">
        <v>0</v>
      </c>
      <c r="U46">
        <v>345.375</v>
      </c>
      <c r="V46">
        <v>18.5565</v>
      </c>
      <c r="W46">
        <v>31.564</v>
      </c>
      <c r="X46">
        <v>147.515625</v>
      </c>
      <c r="Y46">
        <v>0</v>
      </c>
      <c r="Z46">
        <v>13.1076</v>
      </c>
      <c r="AA46">
        <v>42.66</v>
      </c>
      <c r="AB46">
        <v>39.510120000000001</v>
      </c>
      <c r="AC46">
        <v>29.41554</v>
      </c>
      <c r="AD46">
        <v>36.591700000000003</v>
      </c>
      <c r="AE46">
        <v>49.436556000000003</v>
      </c>
      <c r="AF46">
        <v>7.8879999999999999</v>
      </c>
      <c r="AG46">
        <v>39.409199999999998</v>
      </c>
      <c r="AH46">
        <v>152.94049999999999</v>
      </c>
      <c r="AI46">
        <v>19.094999999999999</v>
      </c>
      <c r="AJ46">
        <v>0</v>
      </c>
      <c r="AK46">
        <v>51.140700000000002</v>
      </c>
      <c r="AL46">
        <v>82.501999999999995</v>
      </c>
      <c r="AM46">
        <v>0</v>
      </c>
      <c r="AN46">
        <v>1.01389</v>
      </c>
      <c r="AO46">
        <v>27.047999999999998</v>
      </c>
      <c r="AP46">
        <v>11.2728</v>
      </c>
      <c r="AQ46">
        <v>0</v>
      </c>
      <c r="AR46">
        <v>51.887999999999998</v>
      </c>
      <c r="AS46">
        <v>32.284799999999997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3399.8918099999992</v>
      </c>
    </row>
    <row r="47" spans="1:117">
      <c r="A47" t="s">
        <v>89</v>
      </c>
      <c r="B47">
        <v>0</v>
      </c>
      <c r="C47">
        <v>0</v>
      </c>
      <c r="D47">
        <v>40.950000000000003</v>
      </c>
      <c r="E47">
        <v>0</v>
      </c>
      <c r="F47">
        <v>0</v>
      </c>
      <c r="G47">
        <v>66.789000000000001</v>
      </c>
      <c r="H47">
        <v>0</v>
      </c>
      <c r="I47">
        <v>0</v>
      </c>
      <c r="J47">
        <v>62.472000000000001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19.414000000000001</v>
      </c>
      <c r="R47">
        <v>42.392195999999998</v>
      </c>
      <c r="S47">
        <v>19.334</v>
      </c>
      <c r="T47">
        <v>0</v>
      </c>
      <c r="U47">
        <v>345.375</v>
      </c>
      <c r="V47">
        <v>18.5565</v>
      </c>
      <c r="W47">
        <v>31.564</v>
      </c>
      <c r="X47">
        <v>147.515625</v>
      </c>
      <c r="Y47">
        <v>0</v>
      </c>
      <c r="Z47">
        <v>13.1076</v>
      </c>
      <c r="AA47">
        <v>42.66</v>
      </c>
      <c r="AB47">
        <v>39.510120000000001</v>
      </c>
      <c r="AC47">
        <v>29.41554</v>
      </c>
      <c r="AD47">
        <v>36.591700000000003</v>
      </c>
      <c r="AE47">
        <v>49.436556000000003</v>
      </c>
      <c r="AF47">
        <v>7.8879999999999999</v>
      </c>
      <c r="AG47">
        <v>39.409199999999998</v>
      </c>
      <c r="AH47">
        <v>152.94049999999999</v>
      </c>
      <c r="AI47">
        <v>19.094999999999999</v>
      </c>
      <c r="AJ47">
        <v>0</v>
      </c>
      <c r="AK47">
        <v>51.140700000000002</v>
      </c>
      <c r="AL47">
        <v>82.501999999999995</v>
      </c>
      <c r="AM47">
        <v>0</v>
      </c>
      <c r="AN47">
        <v>1.01389</v>
      </c>
      <c r="AO47">
        <v>27.047999999999998</v>
      </c>
      <c r="AP47">
        <v>11.2728</v>
      </c>
      <c r="AQ47">
        <v>0</v>
      </c>
      <c r="AR47">
        <v>51.887999999999998</v>
      </c>
      <c r="AS47">
        <v>32.284799999999997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3399.8918099999992</v>
      </c>
    </row>
    <row r="48" spans="1:117">
      <c r="A48" t="s">
        <v>90</v>
      </c>
      <c r="B48">
        <v>0</v>
      </c>
      <c r="C48">
        <v>0</v>
      </c>
      <c r="D48">
        <v>40.950000000000003</v>
      </c>
      <c r="E48">
        <v>0</v>
      </c>
      <c r="F48">
        <v>0</v>
      </c>
      <c r="G48">
        <v>66.789000000000001</v>
      </c>
      <c r="H48">
        <v>0</v>
      </c>
      <c r="I48">
        <v>0</v>
      </c>
      <c r="J48">
        <v>62.472000000000001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19.414000000000001</v>
      </c>
      <c r="R48">
        <v>42.392195999999998</v>
      </c>
      <c r="S48">
        <v>19.334</v>
      </c>
      <c r="T48">
        <v>0</v>
      </c>
      <c r="U48">
        <v>345.375</v>
      </c>
      <c r="V48">
        <v>18.5565</v>
      </c>
      <c r="W48">
        <v>31.564</v>
      </c>
      <c r="X48">
        <v>147.515625</v>
      </c>
      <c r="Y48">
        <v>0</v>
      </c>
      <c r="Z48">
        <v>13.1076</v>
      </c>
      <c r="AA48">
        <v>42.66</v>
      </c>
      <c r="AB48">
        <v>39.510120000000001</v>
      </c>
      <c r="AC48">
        <v>29.41554</v>
      </c>
      <c r="AD48">
        <v>36.591700000000003</v>
      </c>
      <c r="AE48">
        <v>49.436556000000003</v>
      </c>
      <c r="AF48">
        <v>7.8879999999999999</v>
      </c>
      <c r="AG48">
        <v>39.409199999999998</v>
      </c>
      <c r="AH48">
        <v>152.94049999999999</v>
      </c>
      <c r="AI48">
        <v>19.094999999999999</v>
      </c>
      <c r="AJ48">
        <v>0</v>
      </c>
      <c r="AK48">
        <v>51.140700000000002</v>
      </c>
      <c r="AL48">
        <v>82.501999999999995</v>
      </c>
      <c r="AM48">
        <v>0</v>
      </c>
      <c r="AN48">
        <v>1.01389</v>
      </c>
      <c r="AO48">
        <v>27.047999999999998</v>
      </c>
      <c r="AP48">
        <v>11.1447</v>
      </c>
      <c r="AQ48">
        <v>0</v>
      </c>
      <c r="AR48">
        <v>47.472000000000001</v>
      </c>
      <c r="AS48">
        <v>32.284799999999997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3395.3477099999991</v>
      </c>
    </row>
    <row r="49" spans="1:117">
      <c r="A49" t="s">
        <v>91</v>
      </c>
      <c r="B49">
        <v>0</v>
      </c>
      <c r="C49">
        <v>0</v>
      </c>
      <c r="D49">
        <v>40.950000000000003</v>
      </c>
      <c r="E49">
        <v>0</v>
      </c>
      <c r="F49">
        <v>0</v>
      </c>
      <c r="G49">
        <v>66.789000000000001</v>
      </c>
      <c r="H49">
        <v>0</v>
      </c>
      <c r="I49">
        <v>0</v>
      </c>
      <c r="J49">
        <v>62.472000000000001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19.414000000000001</v>
      </c>
      <c r="R49">
        <v>42.392195999999998</v>
      </c>
      <c r="S49">
        <v>19.334</v>
      </c>
      <c r="T49">
        <v>0</v>
      </c>
      <c r="U49">
        <v>345.375</v>
      </c>
      <c r="V49">
        <v>18.5565</v>
      </c>
      <c r="W49">
        <v>31.564</v>
      </c>
      <c r="X49">
        <v>147.515625</v>
      </c>
      <c r="Y49">
        <v>0</v>
      </c>
      <c r="Z49">
        <v>13.1076</v>
      </c>
      <c r="AA49">
        <v>42.66</v>
      </c>
      <c r="AB49">
        <v>39.510120000000001</v>
      </c>
      <c r="AC49">
        <v>29.41554</v>
      </c>
      <c r="AD49">
        <v>36.591700000000003</v>
      </c>
      <c r="AE49">
        <v>49.436556000000003</v>
      </c>
      <c r="AF49">
        <v>7.8879999999999999</v>
      </c>
      <c r="AG49">
        <v>39.409199999999998</v>
      </c>
      <c r="AH49">
        <v>152.94049999999999</v>
      </c>
      <c r="AI49">
        <v>19.094999999999999</v>
      </c>
      <c r="AJ49">
        <v>0</v>
      </c>
      <c r="AK49">
        <v>51.140700000000002</v>
      </c>
      <c r="AL49">
        <v>82.501999999999995</v>
      </c>
      <c r="AM49">
        <v>0</v>
      </c>
      <c r="AN49">
        <v>1.01389</v>
      </c>
      <c r="AO49">
        <v>26.46</v>
      </c>
      <c r="AP49">
        <v>11.1447</v>
      </c>
      <c r="AQ49">
        <v>0</v>
      </c>
      <c r="AR49">
        <v>47.472000000000001</v>
      </c>
      <c r="AS49">
        <v>32.284799999999997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3394.7597099999994</v>
      </c>
    </row>
    <row r="50" spans="1:117">
      <c r="A50" t="s">
        <v>92</v>
      </c>
      <c r="B50">
        <v>0</v>
      </c>
      <c r="C50">
        <v>0</v>
      </c>
      <c r="D50">
        <v>40.950000000000003</v>
      </c>
      <c r="E50">
        <v>0</v>
      </c>
      <c r="F50">
        <v>0</v>
      </c>
      <c r="G50">
        <v>66.789000000000001</v>
      </c>
      <c r="H50">
        <v>0</v>
      </c>
      <c r="I50">
        <v>0</v>
      </c>
      <c r="J50">
        <v>62.472000000000001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19.414000000000001</v>
      </c>
      <c r="R50">
        <v>42.392195999999998</v>
      </c>
      <c r="S50">
        <v>19.334</v>
      </c>
      <c r="T50">
        <v>0</v>
      </c>
      <c r="U50">
        <v>345.375</v>
      </c>
      <c r="V50">
        <v>18.5565</v>
      </c>
      <c r="W50">
        <v>31.564</v>
      </c>
      <c r="X50">
        <v>147.515625</v>
      </c>
      <c r="Y50">
        <v>0</v>
      </c>
      <c r="Z50">
        <v>13.1076</v>
      </c>
      <c r="AA50">
        <v>42.66</v>
      </c>
      <c r="AB50">
        <v>39.510120000000001</v>
      </c>
      <c r="AC50">
        <v>29.41554</v>
      </c>
      <c r="AD50">
        <v>36.591700000000003</v>
      </c>
      <c r="AE50">
        <v>49.436556000000003</v>
      </c>
      <c r="AF50">
        <v>7.8879999999999999</v>
      </c>
      <c r="AG50">
        <v>39.409199999999998</v>
      </c>
      <c r="AH50">
        <v>152.94049999999999</v>
      </c>
      <c r="AI50">
        <v>19.094999999999999</v>
      </c>
      <c r="AJ50">
        <v>0</v>
      </c>
      <c r="AK50">
        <v>51.140700000000002</v>
      </c>
      <c r="AL50">
        <v>82.501999999999995</v>
      </c>
      <c r="AM50">
        <v>0</v>
      </c>
      <c r="AN50">
        <v>1.01389</v>
      </c>
      <c r="AO50">
        <v>26.46</v>
      </c>
      <c r="AP50">
        <v>11.1447</v>
      </c>
      <c r="AQ50">
        <v>0</v>
      </c>
      <c r="AR50">
        <v>47.472000000000001</v>
      </c>
      <c r="AS50">
        <v>32.284799999999997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3394.7597099999994</v>
      </c>
    </row>
    <row r="51" spans="1:117">
      <c r="A51" t="s">
        <v>93</v>
      </c>
      <c r="B51">
        <v>0</v>
      </c>
      <c r="C51">
        <v>0</v>
      </c>
      <c r="D51">
        <v>40.424999999999997</v>
      </c>
      <c r="E51">
        <v>0</v>
      </c>
      <c r="F51">
        <v>0</v>
      </c>
      <c r="G51">
        <v>66.789000000000001</v>
      </c>
      <c r="H51">
        <v>0</v>
      </c>
      <c r="I51">
        <v>0</v>
      </c>
      <c r="J51">
        <v>62.472000000000001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19.414000000000001</v>
      </c>
      <c r="R51">
        <v>42.392195999999998</v>
      </c>
      <c r="S51">
        <v>19.334</v>
      </c>
      <c r="T51">
        <v>0</v>
      </c>
      <c r="U51">
        <v>345.375</v>
      </c>
      <c r="V51">
        <v>18.5565</v>
      </c>
      <c r="W51">
        <v>31.564</v>
      </c>
      <c r="X51">
        <v>147.515625</v>
      </c>
      <c r="Y51">
        <v>0</v>
      </c>
      <c r="Z51">
        <v>13.1076</v>
      </c>
      <c r="AA51">
        <v>42.66</v>
      </c>
      <c r="AB51">
        <v>39.510120000000001</v>
      </c>
      <c r="AC51">
        <v>29.41554</v>
      </c>
      <c r="AD51">
        <v>36.591700000000003</v>
      </c>
      <c r="AE51">
        <v>49.436556000000003</v>
      </c>
      <c r="AF51">
        <v>7.8879999999999999</v>
      </c>
      <c r="AG51">
        <v>39.409199999999998</v>
      </c>
      <c r="AH51">
        <v>152.94049999999999</v>
      </c>
      <c r="AI51">
        <v>19.094999999999999</v>
      </c>
      <c r="AJ51">
        <v>0</v>
      </c>
      <c r="AK51">
        <v>51.140700000000002</v>
      </c>
      <c r="AL51">
        <v>82.501999999999995</v>
      </c>
      <c r="AM51">
        <v>0</v>
      </c>
      <c r="AN51">
        <v>1.01389</v>
      </c>
      <c r="AO51">
        <v>26.46</v>
      </c>
      <c r="AP51">
        <v>11.1447</v>
      </c>
      <c r="AQ51">
        <v>0</v>
      </c>
      <c r="AR51">
        <v>47.472000000000001</v>
      </c>
      <c r="AS51">
        <v>32.284799999999997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3394.2347099999993</v>
      </c>
    </row>
    <row r="52" spans="1:117">
      <c r="A52" t="s">
        <v>94</v>
      </c>
      <c r="B52">
        <v>0</v>
      </c>
      <c r="C52">
        <v>0</v>
      </c>
      <c r="D52">
        <v>40.424999999999997</v>
      </c>
      <c r="E52">
        <v>0</v>
      </c>
      <c r="F52">
        <v>0</v>
      </c>
      <c r="G52">
        <v>66.789000000000001</v>
      </c>
      <c r="H52">
        <v>0</v>
      </c>
      <c r="I52">
        <v>0</v>
      </c>
      <c r="J52">
        <v>62.472000000000001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19.414000000000001</v>
      </c>
      <c r="R52">
        <v>42.392195999999998</v>
      </c>
      <c r="S52">
        <v>19.334</v>
      </c>
      <c r="T52">
        <v>0</v>
      </c>
      <c r="U52">
        <v>345.375</v>
      </c>
      <c r="V52">
        <v>18.5565</v>
      </c>
      <c r="W52">
        <v>31.564</v>
      </c>
      <c r="X52">
        <v>147.515625</v>
      </c>
      <c r="Y52">
        <v>0</v>
      </c>
      <c r="Z52">
        <v>13.1076</v>
      </c>
      <c r="AA52">
        <v>42.66</v>
      </c>
      <c r="AB52">
        <v>39.510120000000001</v>
      </c>
      <c r="AC52">
        <v>29.41554</v>
      </c>
      <c r="AD52">
        <v>36.591700000000003</v>
      </c>
      <c r="AE52">
        <v>49.436556000000003</v>
      </c>
      <c r="AF52">
        <v>7.8879999999999999</v>
      </c>
      <c r="AG52">
        <v>39.409199999999998</v>
      </c>
      <c r="AH52">
        <v>152.94049999999999</v>
      </c>
      <c r="AI52">
        <v>19.094999999999999</v>
      </c>
      <c r="AJ52">
        <v>0</v>
      </c>
      <c r="AK52">
        <v>51.140700000000002</v>
      </c>
      <c r="AL52">
        <v>82.501999999999995</v>
      </c>
      <c r="AM52">
        <v>0</v>
      </c>
      <c r="AN52">
        <v>1.01389</v>
      </c>
      <c r="AO52">
        <v>26.46</v>
      </c>
      <c r="AP52">
        <v>11.1447</v>
      </c>
      <c r="AQ52">
        <v>0</v>
      </c>
      <c r="AR52">
        <v>47.472000000000001</v>
      </c>
      <c r="AS52">
        <v>32.284799999999997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3394.2347099999993</v>
      </c>
    </row>
    <row r="53" spans="1:117">
      <c r="A53" t="s">
        <v>95</v>
      </c>
      <c r="B53">
        <v>0</v>
      </c>
      <c r="C53">
        <v>0</v>
      </c>
      <c r="D53">
        <v>40.424999999999997</v>
      </c>
      <c r="E53">
        <v>0</v>
      </c>
      <c r="F53">
        <v>0</v>
      </c>
      <c r="G53">
        <v>66.789000000000001</v>
      </c>
      <c r="H53">
        <v>0</v>
      </c>
      <c r="I53">
        <v>0</v>
      </c>
      <c r="J53">
        <v>62.472000000000001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19.414000000000001</v>
      </c>
      <c r="R53">
        <v>42.392195999999998</v>
      </c>
      <c r="S53">
        <v>19.334</v>
      </c>
      <c r="T53">
        <v>0</v>
      </c>
      <c r="U53">
        <v>345.375</v>
      </c>
      <c r="V53">
        <v>18.5565</v>
      </c>
      <c r="W53">
        <v>31.564</v>
      </c>
      <c r="X53">
        <v>147.515625</v>
      </c>
      <c r="Y53">
        <v>0</v>
      </c>
      <c r="Z53">
        <v>13.1076</v>
      </c>
      <c r="AA53">
        <v>42.66</v>
      </c>
      <c r="AB53">
        <v>39.510120000000001</v>
      </c>
      <c r="AC53">
        <v>29.41554</v>
      </c>
      <c r="AD53">
        <v>36.591700000000003</v>
      </c>
      <c r="AE53">
        <v>49.436556000000003</v>
      </c>
      <c r="AF53">
        <v>7.8879999999999999</v>
      </c>
      <c r="AG53">
        <v>39.409199999999998</v>
      </c>
      <c r="AH53">
        <v>152.94049999999999</v>
      </c>
      <c r="AI53">
        <v>19.094999999999999</v>
      </c>
      <c r="AJ53">
        <v>0</v>
      </c>
      <c r="AK53">
        <v>51.140700000000002</v>
      </c>
      <c r="AL53">
        <v>82.501999999999995</v>
      </c>
      <c r="AM53">
        <v>0</v>
      </c>
      <c r="AN53">
        <v>1.01389</v>
      </c>
      <c r="AO53">
        <v>26.46</v>
      </c>
      <c r="AP53">
        <v>11.1447</v>
      </c>
      <c r="AQ53">
        <v>0</v>
      </c>
      <c r="AR53">
        <v>47.472000000000001</v>
      </c>
      <c r="AS53">
        <v>32.284799999999997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3394.2347099999993</v>
      </c>
    </row>
    <row r="54" spans="1:117">
      <c r="A54" t="s">
        <v>96</v>
      </c>
      <c r="B54">
        <v>0</v>
      </c>
      <c r="C54">
        <v>0</v>
      </c>
      <c r="D54">
        <v>40.424999999999997</v>
      </c>
      <c r="E54">
        <v>0</v>
      </c>
      <c r="F54">
        <v>0</v>
      </c>
      <c r="G54">
        <v>66.789000000000001</v>
      </c>
      <c r="H54">
        <v>0</v>
      </c>
      <c r="I54">
        <v>0</v>
      </c>
      <c r="J54">
        <v>62.472000000000001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19.414000000000001</v>
      </c>
      <c r="R54">
        <v>42.392195999999998</v>
      </c>
      <c r="S54">
        <v>19.334</v>
      </c>
      <c r="T54">
        <v>0</v>
      </c>
      <c r="U54">
        <v>345.375</v>
      </c>
      <c r="V54">
        <v>18.5565</v>
      </c>
      <c r="W54">
        <v>31.564</v>
      </c>
      <c r="X54">
        <v>147.515625</v>
      </c>
      <c r="Y54">
        <v>0</v>
      </c>
      <c r="Z54">
        <v>13.1076</v>
      </c>
      <c r="AA54">
        <v>42.66</v>
      </c>
      <c r="AB54">
        <v>39.510120000000001</v>
      </c>
      <c r="AC54">
        <v>29.41554</v>
      </c>
      <c r="AD54">
        <v>36.591700000000003</v>
      </c>
      <c r="AE54">
        <v>49.436556000000003</v>
      </c>
      <c r="AF54">
        <v>7.8879999999999999</v>
      </c>
      <c r="AG54">
        <v>39.409199999999998</v>
      </c>
      <c r="AH54">
        <v>152.94049999999999</v>
      </c>
      <c r="AI54">
        <v>19.094999999999999</v>
      </c>
      <c r="AJ54">
        <v>0</v>
      </c>
      <c r="AK54">
        <v>51.140700000000002</v>
      </c>
      <c r="AL54">
        <v>82.501999999999995</v>
      </c>
      <c r="AM54">
        <v>0</v>
      </c>
      <c r="AN54">
        <v>1.01389</v>
      </c>
      <c r="AO54">
        <v>26.46</v>
      </c>
      <c r="AP54">
        <v>11.1447</v>
      </c>
      <c r="AQ54">
        <v>0</v>
      </c>
      <c r="AR54">
        <v>47.472000000000001</v>
      </c>
      <c r="AS54">
        <v>32.284799999999997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3394.2347099999993</v>
      </c>
    </row>
    <row r="55" spans="1:117">
      <c r="A55" t="s">
        <v>97</v>
      </c>
      <c r="B55">
        <v>0</v>
      </c>
      <c r="C55">
        <v>0</v>
      </c>
      <c r="D55">
        <v>40.424999999999997</v>
      </c>
      <c r="E55">
        <v>0</v>
      </c>
      <c r="F55">
        <v>0</v>
      </c>
      <c r="G55">
        <v>66.789000000000001</v>
      </c>
      <c r="H55">
        <v>0</v>
      </c>
      <c r="I55">
        <v>0</v>
      </c>
      <c r="J55">
        <v>62.472000000000001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19.414000000000001</v>
      </c>
      <c r="R55">
        <v>42.392195999999998</v>
      </c>
      <c r="S55">
        <v>19.334</v>
      </c>
      <c r="T55">
        <v>0</v>
      </c>
      <c r="U55">
        <v>345.375</v>
      </c>
      <c r="V55">
        <v>17.097000000000001</v>
      </c>
      <c r="W55">
        <v>31.564</v>
      </c>
      <c r="X55">
        <v>147.515625</v>
      </c>
      <c r="Y55">
        <v>0</v>
      </c>
      <c r="Z55">
        <v>13.1076</v>
      </c>
      <c r="AA55">
        <v>42.66</v>
      </c>
      <c r="AB55">
        <v>39.510120000000001</v>
      </c>
      <c r="AC55">
        <v>29.41554</v>
      </c>
      <c r="AD55">
        <v>36.591700000000003</v>
      </c>
      <c r="AE55">
        <v>49.436556000000003</v>
      </c>
      <c r="AF55">
        <v>7.8879999999999999</v>
      </c>
      <c r="AG55">
        <v>39.409199999999998</v>
      </c>
      <c r="AH55">
        <v>152.94049999999999</v>
      </c>
      <c r="AI55">
        <v>19.094999999999999</v>
      </c>
      <c r="AJ55">
        <v>0</v>
      </c>
      <c r="AK55">
        <v>51.140700000000002</v>
      </c>
      <c r="AL55">
        <v>82.501999999999995</v>
      </c>
      <c r="AM55">
        <v>0</v>
      </c>
      <c r="AN55">
        <v>1.01389</v>
      </c>
      <c r="AO55">
        <v>26.46</v>
      </c>
      <c r="AP55">
        <v>11.1447</v>
      </c>
      <c r="AQ55">
        <v>0</v>
      </c>
      <c r="AR55">
        <v>47.472000000000001</v>
      </c>
      <c r="AS55">
        <v>32.284799999999997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3392.7752099999993</v>
      </c>
    </row>
    <row r="56" spans="1:117">
      <c r="A56" t="s">
        <v>98</v>
      </c>
      <c r="B56">
        <v>0</v>
      </c>
      <c r="C56">
        <v>0</v>
      </c>
      <c r="D56">
        <v>40.424999999999997</v>
      </c>
      <c r="E56">
        <v>0</v>
      </c>
      <c r="F56">
        <v>0</v>
      </c>
      <c r="G56">
        <v>66.789000000000001</v>
      </c>
      <c r="H56">
        <v>0</v>
      </c>
      <c r="I56">
        <v>0</v>
      </c>
      <c r="J56">
        <v>62.472000000000001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19.414000000000001</v>
      </c>
      <c r="R56">
        <v>42.392195999999998</v>
      </c>
      <c r="S56">
        <v>19.334</v>
      </c>
      <c r="T56">
        <v>0</v>
      </c>
      <c r="U56">
        <v>345.375</v>
      </c>
      <c r="V56">
        <v>17.097000000000001</v>
      </c>
      <c r="W56">
        <v>31.564</v>
      </c>
      <c r="X56">
        <v>147.515625</v>
      </c>
      <c r="Y56">
        <v>0</v>
      </c>
      <c r="Z56">
        <v>13.1076</v>
      </c>
      <c r="AA56">
        <v>42.66</v>
      </c>
      <c r="AB56">
        <v>39.510120000000001</v>
      </c>
      <c r="AC56">
        <v>29.41554</v>
      </c>
      <c r="AD56">
        <v>36.591700000000003</v>
      </c>
      <c r="AE56">
        <v>49.436556000000003</v>
      </c>
      <c r="AF56">
        <v>7.8879999999999999</v>
      </c>
      <c r="AG56">
        <v>39.409199999999998</v>
      </c>
      <c r="AH56">
        <v>152.94049999999999</v>
      </c>
      <c r="AI56">
        <v>19.094999999999999</v>
      </c>
      <c r="AJ56">
        <v>0</v>
      </c>
      <c r="AK56">
        <v>51.140700000000002</v>
      </c>
      <c r="AL56">
        <v>82.501999999999995</v>
      </c>
      <c r="AM56">
        <v>0</v>
      </c>
      <c r="AN56">
        <v>1.01389</v>
      </c>
      <c r="AO56">
        <v>26.46</v>
      </c>
      <c r="AP56">
        <v>11.1447</v>
      </c>
      <c r="AQ56">
        <v>0</v>
      </c>
      <c r="AR56">
        <v>47.472000000000001</v>
      </c>
      <c r="AS56">
        <v>32.284799999999997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3392.7752099999993</v>
      </c>
    </row>
    <row r="57" spans="1:117">
      <c r="A57" t="s">
        <v>99</v>
      </c>
      <c r="B57">
        <v>0</v>
      </c>
      <c r="C57">
        <v>0</v>
      </c>
      <c r="D57">
        <v>40.424999999999997</v>
      </c>
      <c r="E57">
        <v>0</v>
      </c>
      <c r="F57">
        <v>0</v>
      </c>
      <c r="G57">
        <v>66.789000000000001</v>
      </c>
      <c r="H57">
        <v>0</v>
      </c>
      <c r="I57">
        <v>0</v>
      </c>
      <c r="J57">
        <v>62.472000000000001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19.414000000000001</v>
      </c>
      <c r="R57">
        <v>42.392195999999998</v>
      </c>
      <c r="S57">
        <v>19.334</v>
      </c>
      <c r="T57">
        <v>0</v>
      </c>
      <c r="U57">
        <v>345.375</v>
      </c>
      <c r="V57">
        <v>17.097000000000001</v>
      </c>
      <c r="W57">
        <v>31.564</v>
      </c>
      <c r="X57">
        <v>147.515625</v>
      </c>
      <c r="Y57">
        <v>0</v>
      </c>
      <c r="Z57">
        <v>13.1076</v>
      </c>
      <c r="AA57">
        <v>42.66</v>
      </c>
      <c r="AB57">
        <v>39.510120000000001</v>
      </c>
      <c r="AC57">
        <v>29.41554</v>
      </c>
      <c r="AD57">
        <v>36.591700000000003</v>
      </c>
      <c r="AE57">
        <v>49.436556000000003</v>
      </c>
      <c r="AF57">
        <v>7.8879999999999999</v>
      </c>
      <c r="AG57">
        <v>39.409199999999998</v>
      </c>
      <c r="AH57">
        <v>152.94049999999999</v>
      </c>
      <c r="AI57">
        <v>19.094999999999999</v>
      </c>
      <c r="AJ57">
        <v>0</v>
      </c>
      <c r="AK57">
        <v>51.140700000000002</v>
      </c>
      <c r="AL57">
        <v>82.501999999999995</v>
      </c>
      <c r="AM57">
        <v>0</v>
      </c>
      <c r="AN57">
        <v>1.01389</v>
      </c>
      <c r="AO57">
        <v>26.46</v>
      </c>
      <c r="AP57">
        <v>11.1447</v>
      </c>
      <c r="AQ57">
        <v>0</v>
      </c>
      <c r="AR57">
        <v>47.472000000000001</v>
      </c>
      <c r="AS57">
        <v>32.284799999999997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3392.7752099999993</v>
      </c>
    </row>
    <row r="58" spans="1:117">
      <c r="A58" t="s">
        <v>100</v>
      </c>
      <c r="B58">
        <v>0</v>
      </c>
      <c r="C58">
        <v>0</v>
      </c>
      <c r="D58">
        <v>40.424999999999997</v>
      </c>
      <c r="E58">
        <v>0</v>
      </c>
      <c r="F58">
        <v>0</v>
      </c>
      <c r="G58">
        <v>66.789000000000001</v>
      </c>
      <c r="H58">
        <v>0</v>
      </c>
      <c r="I58">
        <v>0</v>
      </c>
      <c r="J58">
        <v>62.472000000000001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19.414000000000001</v>
      </c>
      <c r="R58">
        <v>42.392195999999998</v>
      </c>
      <c r="S58">
        <v>19.334</v>
      </c>
      <c r="T58">
        <v>0</v>
      </c>
      <c r="U58">
        <v>345.375</v>
      </c>
      <c r="V58">
        <v>17.097000000000001</v>
      </c>
      <c r="W58">
        <v>31.564</v>
      </c>
      <c r="X58">
        <v>147.515625</v>
      </c>
      <c r="Y58">
        <v>0</v>
      </c>
      <c r="Z58">
        <v>13.1076</v>
      </c>
      <c r="AA58">
        <v>42.66</v>
      </c>
      <c r="AB58">
        <v>39.510120000000001</v>
      </c>
      <c r="AC58">
        <v>29.41554</v>
      </c>
      <c r="AD58">
        <v>36.591700000000003</v>
      </c>
      <c r="AE58">
        <v>49.436556000000003</v>
      </c>
      <c r="AF58">
        <v>7.8879999999999999</v>
      </c>
      <c r="AG58">
        <v>39.409199999999998</v>
      </c>
      <c r="AH58">
        <v>152.94049999999999</v>
      </c>
      <c r="AI58">
        <v>19.094999999999999</v>
      </c>
      <c r="AJ58">
        <v>0</v>
      </c>
      <c r="AK58">
        <v>51.140700000000002</v>
      </c>
      <c r="AL58">
        <v>82.501999999999995</v>
      </c>
      <c r="AM58">
        <v>0</v>
      </c>
      <c r="AN58">
        <v>1.01389</v>
      </c>
      <c r="AO58">
        <v>26.46</v>
      </c>
      <c r="AP58">
        <v>11.1447</v>
      </c>
      <c r="AQ58">
        <v>0</v>
      </c>
      <c r="AR58">
        <v>47.472000000000001</v>
      </c>
      <c r="AS58">
        <v>32.284799999999997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3392.7752099999993</v>
      </c>
    </row>
    <row r="59" spans="1:117">
      <c r="A59" t="s">
        <v>101</v>
      </c>
      <c r="B59">
        <v>0</v>
      </c>
      <c r="C59">
        <v>0</v>
      </c>
      <c r="D59">
        <v>39.9</v>
      </c>
      <c r="E59">
        <v>0</v>
      </c>
      <c r="F59">
        <v>0</v>
      </c>
      <c r="G59">
        <v>66.789000000000001</v>
      </c>
      <c r="H59">
        <v>0</v>
      </c>
      <c r="I59">
        <v>0</v>
      </c>
      <c r="J59">
        <v>62.472000000000001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19.414000000000001</v>
      </c>
      <c r="R59">
        <v>42.392195999999998</v>
      </c>
      <c r="S59">
        <v>19.334</v>
      </c>
      <c r="T59">
        <v>0</v>
      </c>
      <c r="U59">
        <v>345.375</v>
      </c>
      <c r="V59">
        <v>17.097000000000001</v>
      </c>
      <c r="W59">
        <v>31.564</v>
      </c>
      <c r="X59">
        <v>147.515625</v>
      </c>
      <c r="Y59">
        <v>0</v>
      </c>
      <c r="Z59">
        <v>13.1076</v>
      </c>
      <c r="AA59">
        <v>42.66</v>
      </c>
      <c r="AB59">
        <v>39.510120000000001</v>
      </c>
      <c r="AC59">
        <v>29.41554</v>
      </c>
      <c r="AD59">
        <v>36.591700000000003</v>
      </c>
      <c r="AE59">
        <v>49.436556000000003</v>
      </c>
      <c r="AF59">
        <v>7.8879999999999999</v>
      </c>
      <c r="AG59">
        <v>39.409199999999998</v>
      </c>
      <c r="AH59">
        <v>152.94049999999999</v>
      </c>
      <c r="AI59">
        <v>6.3650000000000002</v>
      </c>
      <c r="AJ59">
        <v>0</v>
      </c>
      <c r="AK59">
        <v>51.140700000000002</v>
      </c>
      <c r="AL59">
        <v>82.501999999999995</v>
      </c>
      <c r="AM59">
        <v>0</v>
      </c>
      <c r="AN59">
        <v>1.01389</v>
      </c>
      <c r="AO59">
        <v>26.46</v>
      </c>
      <c r="AP59">
        <v>11.1447</v>
      </c>
      <c r="AQ59">
        <v>0</v>
      </c>
      <c r="AR59">
        <v>47.472000000000001</v>
      </c>
      <c r="AS59">
        <v>32.284799999999997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3379.5202099999992</v>
      </c>
    </row>
    <row r="60" spans="1:117">
      <c r="A60" t="s">
        <v>102</v>
      </c>
      <c r="B60">
        <v>0</v>
      </c>
      <c r="C60">
        <v>0</v>
      </c>
      <c r="D60">
        <v>39.9</v>
      </c>
      <c r="E60">
        <v>0</v>
      </c>
      <c r="F60">
        <v>0</v>
      </c>
      <c r="G60">
        <v>66.789000000000001</v>
      </c>
      <c r="H60">
        <v>0</v>
      </c>
      <c r="I60">
        <v>0</v>
      </c>
      <c r="J60">
        <v>62.472000000000001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19.414000000000001</v>
      </c>
      <c r="R60">
        <v>42.392195999999998</v>
      </c>
      <c r="S60">
        <v>19.334</v>
      </c>
      <c r="T60">
        <v>0</v>
      </c>
      <c r="U60">
        <v>345.375</v>
      </c>
      <c r="V60">
        <v>17.097000000000001</v>
      </c>
      <c r="W60">
        <v>31.564</v>
      </c>
      <c r="X60">
        <v>147.515625</v>
      </c>
      <c r="Y60">
        <v>0</v>
      </c>
      <c r="Z60">
        <v>13.1076</v>
      </c>
      <c r="AA60">
        <v>42.66</v>
      </c>
      <c r="AB60">
        <v>39.510120000000001</v>
      </c>
      <c r="AC60">
        <v>29.41554</v>
      </c>
      <c r="AD60">
        <v>36.591700000000003</v>
      </c>
      <c r="AE60">
        <v>49.436556000000003</v>
      </c>
      <c r="AF60">
        <v>7.8879999999999999</v>
      </c>
      <c r="AG60">
        <v>39.409199999999998</v>
      </c>
      <c r="AH60">
        <v>152.94049999999999</v>
      </c>
      <c r="AI60">
        <v>6.3650000000000002</v>
      </c>
      <c r="AJ60">
        <v>0</v>
      </c>
      <c r="AK60">
        <v>51.140700000000002</v>
      </c>
      <c r="AL60">
        <v>82.501999999999995</v>
      </c>
      <c r="AM60">
        <v>0</v>
      </c>
      <c r="AN60">
        <v>1.01389</v>
      </c>
      <c r="AO60">
        <v>26.46</v>
      </c>
      <c r="AP60">
        <v>11.1447</v>
      </c>
      <c r="AQ60">
        <v>0</v>
      </c>
      <c r="AR60">
        <v>47.472000000000001</v>
      </c>
      <c r="AS60">
        <v>32.284799999999997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3379.5202099999992</v>
      </c>
    </row>
    <row r="61" spans="1:117">
      <c r="A61" t="s">
        <v>103</v>
      </c>
      <c r="B61">
        <v>0</v>
      </c>
      <c r="C61">
        <v>0</v>
      </c>
      <c r="D61">
        <v>39.9</v>
      </c>
      <c r="E61">
        <v>0</v>
      </c>
      <c r="F61">
        <v>0</v>
      </c>
      <c r="G61">
        <v>66.789000000000001</v>
      </c>
      <c r="H61">
        <v>0</v>
      </c>
      <c r="I61">
        <v>0</v>
      </c>
      <c r="J61">
        <v>62.472000000000001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19.414000000000001</v>
      </c>
      <c r="R61">
        <v>42.392195999999998</v>
      </c>
      <c r="S61">
        <v>19.334</v>
      </c>
      <c r="T61">
        <v>0</v>
      </c>
      <c r="U61">
        <v>345.375</v>
      </c>
      <c r="V61">
        <v>17.097000000000001</v>
      </c>
      <c r="W61">
        <v>31.564</v>
      </c>
      <c r="X61">
        <v>147.515625</v>
      </c>
      <c r="Y61">
        <v>0</v>
      </c>
      <c r="Z61">
        <v>13.1076</v>
      </c>
      <c r="AA61">
        <v>42.66</v>
      </c>
      <c r="AB61">
        <v>39.510120000000001</v>
      </c>
      <c r="AC61">
        <v>29.41554</v>
      </c>
      <c r="AD61">
        <v>36.591700000000003</v>
      </c>
      <c r="AE61">
        <v>49.436556000000003</v>
      </c>
      <c r="AF61">
        <v>7.8879999999999999</v>
      </c>
      <c r="AG61">
        <v>39.409199999999998</v>
      </c>
      <c r="AH61">
        <v>152.94049999999999</v>
      </c>
      <c r="AI61">
        <v>6.3650000000000002</v>
      </c>
      <c r="AJ61">
        <v>0</v>
      </c>
      <c r="AK61">
        <v>51.140700000000002</v>
      </c>
      <c r="AL61">
        <v>82.501999999999995</v>
      </c>
      <c r="AM61">
        <v>0</v>
      </c>
      <c r="AN61">
        <v>1.01389</v>
      </c>
      <c r="AO61">
        <v>27.341999999999999</v>
      </c>
      <c r="AP61">
        <v>11.7852</v>
      </c>
      <c r="AQ61">
        <v>0</v>
      </c>
      <c r="AR61">
        <v>47.472000000000001</v>
      </c>
      <c r="AS61">
        <v>32.284799999999997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3381.0427099999993</v>
      </c>
    </row>
    <row r="62" spans="1:117">
      <c r="A62" t="s">
        <v>104</v>
      </c>
      <c r="B62">
        <v>0</v>
      </c>
      <c r="C62">
        <v>0</v>
      </c>
      <c r="D62">
        <v>39.9</v>
      </c>
      <c r="E62">
        <v>0</v>
      </c>
      <c r="F62">
        <v>0</v>
      </c>
      <c r="G62">
        <v>66.789000000000001</v>
      </c>
      <c r="H62">
        <v>0</v>
      </c>
      <c r="I62">
        <v>0</v>
      </c>
      <c r="J62">
        <v>62.472000000000001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19.414000000000001</v>
      </c>
      <c r="R62">
        <v>42.392195999999998</v>
      </c>
      <c r="S62">
        <v>19.334</v>
      </c>
      <c r="T62">
        <v>0</v>
      </c>
      <c r="U62">
        <v>345.375</v>
      </c>
      <c r="V62">
        <v>17.097000000000001</v>
      </c>
      <c r="W62">
        <v>31.564</v>
      </c>
      <c r="X62">
        <v>147.515625</v>
      </c>
      <c r="Y62">
        <v>0</v>
      </c>
      <c r="Z62">
        <v>13.1076</v>
      </c>
      <c r="AA62">
        <v>42.66</v>
      </c>
      <c r="AB62">
        <v>39.510120000000001</v>
      </c>
      <c r="AC62">
        <v>29.41554</v>
      </c>
      <c r="AD62">
        <v>36.591700000000003</v>
      </c>
      <c r="AE62">
        <v>49.436556000000003</v>
      </c>
      <c r="AF62">
        <v>7.8879999999999999</v>
      </c>
      <c r="AG62">
        <v>39.409199999999998</v>
      </c>
      <c r="AH62">
        <v>152.94049999999999</v>
      </c>
      <c r="AI62">
        <v>6.3650000000000002</v>
      </c>
      <c r="AJ62">
        <v>0</v>
      </c>
      <c r="AK62">
        <v>51.140700000000002</v>
      </c>
      <c r="AL62">
        <v>82.501999999999995</v>
      </c>
      <c r="AM62">
        <v>0</v>
      </c>
      <c r="AN62">
        <v>1.01389</v>
      </c>
      <c r="AO62">
        <v>27.341999999999999</v>
      </c>
      <c r="AP62">
        <v>11.7852</v>
      </c>
      <c r="AQ62">
        <v>0</v>
      </c>
      <c r="AR62">
        <v>47.472000000000001</v>
      </c>
      <c r="AS62">
        <v>32.284799999999997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3381.0427099999993</v>
      </c>
    </row>
    <row r="63" spans="1:117">
      <c r="A63" t="s">
        <v>105</v>
      </c>
      <c r="B63">
        <v>0</v>
      </c>
      <c r="C63">
        <v>0</v>
      </c>
      <c r="D63">
        <v>39.9</v>
      </c>
      <c r="E63">
        <v>0</v>
      </c>
      <c r="F63">
        <v>0</v>
      </c>
      <c r="G63">
        <v>66.789000000000001</v>
      </c>
      <c r="H63">
        <v>0</v>
      </c>
      <c r="I63">
        <v>0</v>
      </c>
      <c r="J63">
        <v>62.472000000000001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19.414000000000001</v>
      </c>
      <c r="R63">
        <v>42.392195999999998</v>
      </c>
      <c r="S63">
        <v>19.334</v>
      </c>
      <c r="T63">
        <v>0</v>
      </c>
      <c r="U63">
        <v>345.375</v>
      </c>
      <c r="V63">
        <v>17.097000000000001</v>
      </c>
      <c r="W63">
        <v>31.564</v>
      </c>
      <c r="X63">
        <v>147.515625</v>
      </c>
      <c r="Y63">
        <v>0</v>
      </c>
      <c r="Z63">
        <v>6.5537999999999998</v>
      </c>
      <c r="AA63">
        <v>42.66</v>
      </c>
      <c r="AB63">
        <v>39.510120000000001</v>
      </c>
      <c r="AC63">
        <v>29.41554</v>
      </c>
      <c r="AD63">
        <v>36.591700000000003</v>
      </c>
      <c r="AE63">
        <v>49.436556000000003</v>
      </c>
      <c r="AF63">
        <v>7.8879999999999999</v>
      </c>
      <c r="AG63">
        <v>39.409199999999998</v>
      </c>
      <c r="AH63">
        <v>152.94049999999999</v>
      </c>
      <c r="AI63">
        <v>19.094999999999999</v>
      </c>
      <c r="AJ63">
        <v>0</v>
      </c>
      <c r="AK63">
        <v>51.140700000000002</v>
      </c>
      <c r="AL63">
        <v>82.501999999999995</v>
      </c>
      <c r="AM63">
        <v>0</v>
      </c>
      <c r="AN63">
        <v>1.01389</v>
      </c>
      <c r="AO63">
        <v>27.341999999999999</v>
      </c>
      <c r="AP63">
        <v>11.7852</v>
      </c>
      <c r="AQ63">
        <v>0</v>
      </c>
      <c r="AR63">
        <v>47.472000000000001</v>
      </c>
      <c r="AS63">
        <v>32.284799999999997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3387.2189099999996</v>
      </c>
    </row>
    <row r="64" spans="1:117">
      <c r="A64" t="s">
        <v>106</v>
      </c>
      <c r="B64">
        <v>0</v>
      </c>
      <c r="C64">
        <v>0</v>
      </c>
      <c r="D64">
        <v>39.9</v>
      </c>
      <c r="E64">
        <v>0</v>
      </c>
      <c r="F64">
        <v>0</v>
      </c>
      <c r="G64">
        <v>66.789000000000001</v>
      </c>
      <c r="H64">
        <v>0</v>
      </c>
      <c r="I64">
        <v>0</v>
      </c>
      <c r="J64">
        <v>62.472000000000001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19.414000000000001</v>
      </c>
      <c r="R64">
        <v>42.392195999999998</v>
      </c>
      <c r="S64">
        <v>19.334</v>
      </c>
      <c r="T64">
        <v>0</v>
      </c>
      <c r="U64">
        <v>345.375</v>
      </c>
      <c r="V64">
        <v>17.097000000000001</v>
      </c>
      <c r="W64">
        <v>31.564</v>
      </c>
      <c r="X64">
        <v>147.515625</v>
      </c>
      <c r="Y64">
        <v>0</v>
      </c>
      <c r="Z64">
        <v>6.5537999999999998</v>
      </c>
      <c r="AA64">
        <v>42.66</v>
      </c>
      <c r="AB64">
        <v>39.510120000000001</v>
      </c>
      <c r="AC64">
        <v>29.41554</v>
      </c>
      <c r="AD64">
        <v>36.591700000000003</v>
      </c>
      <c r="AE64">
        <v>49.436556000000003</v>
      </c>
      <c r="AF64">
        <v>7.8879999999999999</v>
      </c>
      <c r="AG64">
        <v>39.409199999999998</v>
      </c>
      <c r="AH64">
        <v>152.94049999999999</v>
      </c>
      <c r="AI64">
        <v>19.094999999999999</v>
      </c>
      <c r="AJ64">
        <v>0</v>
      </c>
      <c r="AK64">
        <v>51.140700000000002</v>
      </c>
      <c r="AL64">
        <v>82.501999999999995</v>
      </c>
      <c r="AM64">
        <v>0</v>
      </c>
      <c r="AN64">
        <v>1.01389</v>
      </c>
      <c r="AO64">
        <v>27.341999999999999</v>
      </c>
      <c r="AP64">
        <v>11.7852</v>
      </c>
      <c r="AQ64">
        <v>0</v>
      </c>
      <c r="AR64">
        <v>47.472000000000001</v>
      </c>
      <c r="AS64">
        <v>32.284799999999997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3387.2189099999996</v>
      </c>
    </row>
    <row r="65" spans="1:117">
      <c r="A65" t="s">
        <v>107</v>
      </c>
      <c r="B65">
        <v>0</v>
      </c>
      <c r="C65">
        <v>0</v>
      </c>
      <c r="D65">
        <v>39.9</v>
      </c>
      <c r="E65">
        <v>0</v>
      </c>
      <c r="F65">
        <v>0</v>
      </c>
      <c r="G65">
        <v>66.789000000000001</v>
      </c>
      <c r="H65">
        <v>0</v>
      </c>
      <c r="I65">
        <v>0</v>
      </c>
      <c r="J65">
        <v>62.472000000000001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19.414000000000001</v>
      </c>
      <c r="R65">
        <v>42.392195999999998</v>
      </c>
      <c r="S65">
        <v>19.334</v>
      </c>
      <c r="T65">
        <v>0</v>
      </c>
      <c r="U65">
        <v>345.375</v>
      </c>
      <c r="V65">
        <v>17.097000000000001</v>
      </c>
      <c r="W65">
        <v>31.564</v>
      </c>
      <c r="X65">
        <v>125.88</v>
      </c>
      <c r="Y65">
        <v>0</v>
      </c>
      <c r="Z65">
        <v>6.5537999999999998</v>
      </c>
      <c r="AA65">
        <v>42.66</v>
      </c>
      <c r="AB65">
        <v>39.510120000000001</v>
      </c>
      <c r="AC65">
        <v>29.41554</v>
      </c>
      <c r="AD65">
        <v>36.591700000000003</v>
      </c>
      <c r="AE65">
        <v>49.436556000000003</v>
      </c>
      <c r="AF65">
        <v>7.8879999999999999</v>
      </c>
      <c r="AG65">
        <v>39.409199999999998</v>
      </c>
      <c r="AH65">
        <v>152.94049999999999</v>
      </c>
      <c r="AI65">
        <v>19.094999999999999</v>
      </c>
      <c r="AJ65">
        <v>0</v>
      </c>
      <c r="AK65">
        <v>51.140700000000002</v>
      </c>
      <c r="AL65">
        <v>82.501999999999995</v>
      </c>
      <c r="AM65">
        <v>0</v>
      </c>
      <c r="AN65">
        <v>1.01389</v>
      </c>
      <c r="AO65">
        <v>27.341999999999999</v>
      </c>
      <c r="AP65">
        <v>11.7852</v>
      </c>
      <c r="AQ65">
        <v>0</v>
      </c>
      <c r="AR65">
        <v>47.472000000000001</v>
      </c>
      <c r="AS65">
        <v>32.284799999999997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3365.5832849999997</v>
      </c>
    </row>
    <row r="66" spans="1:117">
      <c r="A66" t="s">
        <v>108</v>
      </c>
      <c r="B66">
        <v>0</v>
      </c>
      <c r="C66">
        <v>0</v>
      </c>
      <c r="D66">
        <v>39.9</v>
      </c>
      <c r="E66">
        <v>0</v>
      </c>
      <c r="F66">
        <v>0</v>
      </c>
      <c r="G66">
        <v>66.789000000000001</v>
      </c>
      <c r="H66">
        <v>0</v>
      </c>
      <c r="I66">
        <v>0</v>
      </c>
      <c r="J66">
        <v>62.472000000000001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19.414000000000001</v>
      </c>
      <c r="R66">
        <v>42.392195999999998</v>
      </c>
      <c r="S66">
        <v>19.334</v>
      </c>
      <c r="T66">
        <v>0</v>
      </c>
      <c r="U66">
        <v>345.375</v>
      </c>
      <c r="V66">
        <v>17.097000000000001</v>
      </c>
      <c r="W66">
        <v>31.564</v>
      </c>
      <c r="X66">
        <v>125.88</v>
      </c>
      <c r="Y66">
        <v>0</v>
      </c>
      <c r="Z66">
        <v>6.5537999999999998</v>
      </c>
      <c r="AA66">
        <v>42.66</v>
      </c>
      <c r="AB66">
        <v>39.510120000000001</v>
      </c>
      <c r="AC66">
        <v>29.41554</v>
      </c>
      <c r="AD66">
        <v>36.591700000000003</v>
      </c>
      <c r="AE66">
        <v>49.436556000000003</v>
      </c>
      <c r="AF66">
        <v>7.8879999999999999</v>
      </c>
      <c r="AG66">
        <v>39.409199999999998</v>
      </c>
      <c r="AH66">
        <v>152.94049999999999</v>
      </c>
      <c r="AI66">
        <v>19.094999999999999</v>
      </c>
      <c r="AJ66">
        <v>0</v>
      </c>
      <c r="AK66">
        <v>51.140700000000002</v>
      </c>
      <c r="AL66">
        <v>82.501999999999995</v>
      </c>
      <c r="AM66">
        <v>0</v>
      </c>
      <c r="AN66">
        <v>1.01389</v>
      </c>
      <c r="AO66">
        <v>27.341999999999999</v>
      </c>
      <c r="AP66">
        <v>11.7852</v>
      </c>
      <c r="AQ66">
        <v>0</v>
      </c>
      <c r="AR66">
        <v>47.472000000000001</v>
      </c>
      <c r="AS66">
        <v>32.284799999999997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3365.5832849999997</v>
      </c>
    </row>
    <row r="67" spans="1:117">
      <c r="A67" t="s">
        <v>109</v>
      </c>
      <c r="B67">
        <v>0</v>
      </c>
      <c r="C67">
        <v>0</v>
      </c>
      <c r="D67">
        <v>39.9</v>
      </c>
      <c r="E67">
        <v>0</v>
      </c>
      <c r="F67">
        <v>0</v>
      </c>
      <c r="G67">
        <v>66.789000000000001</v>
      </c>
      <c r="H67">
        <v>0</v>
      </c>
      <c r="I67">
        <v>0</v>
      </c>
      <c r="J67">
        <v>62.472000000000001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19.414000000000001</v>
      </c>
      <c r="R67">
        <v>42.392195999999998</v>
      </c>
      <c r="S67">
        <v>19.334</v>
      </c>
      <c r="T67">
        <v>0</v>
      </c>
      <c r="U67">
        <v>345.375</v>
      </c>
      <c r="V67">
        <v>17.097000000000001</v>
      </c>
      <c r="W67">
        <v>31.564</v>
      </c>
      <c r="X67">
        <v>120.63500000000001</v>
      </c>
      <c r="Y67">
        <v>0</v>
      </c>
      <c r="Z67">
        <v>6.5537999999999998</v>
      </c>
      <c r="AA67">
        <v>42.66</v>
      </c>
      <c r="AB67">
        <v>39.510120000000001</v>
      </c>
      <c r="AC67">
        <v>29.41554</v>
      </c>
      <c r="AD67">
        <v>36.591700000000003</v>
      </c>
      <c r="AE67">
        <v>49.436556000000003</v>
      </c>
      <c r="AF67">
        <v>7.8879999999999999</v>
      </c>
      <c r="AG67">
        <v>39.409199999999998</v>
      </c>
      <c r="AH67">
        <v>152.94049999999999</v>
      </c>
      <c r="AI67">
        <v>19.094999999999999</v>
      </c>
      <c r="AJ67">
        <v>0</v>
      </c>
      <c r="AK67">
        <v>51.140700000000002</v>
      </c>
      <c r="AL67">
        <v>82.501999999999995</v>
      </c>
      <c r="AM67">
        <v>0</v>
      </c>
      <c r="AN67">
        <v>1.01389</v>
      </c>
      <c r="AO67">
        <v>27.341999999999999</v>
      </c>
      <c r="AP67">
        <v>11.7852</v>
      </c>
      <c r="AQ67">
        <v>0</v>
      </c>
      <c r="AR67">
        <v>47.472000000000001</v>
      </c>
      <c r="AS67">
        <v>32.284799999999997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3360.3382849999998</v>
      </c>
    </row>
    <row r="68" spans="1:117">
      <c r="A68" t="s">
        <v>110</v>
      </c>
      <c r="B68">
        <v>0</v>
      </c>
      <c r="C68">
        <v>0</v>
      </c>
      <c r="D68">
        <v>39.9</v>
      </c>
      <c r="E68">
        <v>0</v>
      </c>
      <c r="F68">
        <v>0</v>
      </c>
      <c r="G68">
        <v>66.789000000000001</v>
      </c>
      <c r="H68">
        <v>0</v>
      </c>
      <c r="I68">
        <v>0</v>
      </c>
      <c r="J68">
        <v>62.472000000000001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19.414000000000001</v>
      </c>
      <c r="R68">
        <v>42.392195999999998</v>
      </c>
      <c r="S68">
        <v>19.334</v>
      </c>
      <c r="T68">
        <v>0</v>
      </c>
      <c r="U68">
        <v>345.375</v>
      </c>
      <c r="V68">
        <v>17.097000000000001</v>
      </c>
      <c r="W68">
        <v>31.564</v>
      </c>
      <c r="X68">
        <v>120.63500000000001</v>
      </c>
      <c r="Y68">
        <v>0</v>
      </c>
      <c r="Z68">
        <v>6.5537999999999998</v>
      </c>
      <c r="AA68">
        <v>42.66</v>
      </c>
      <c r="AB68">
        <v>39.510120000000001</v>
      </c>
      <c r="AC68">
        <v>29.41554</v>
      </c>
      <c r="AD68">
        <v>36.591700000000003</v>
      </c>
      <c r="AE68">
        <v>49.436556000000003</v>
      </c>
      <c r="AF68">
        <v>7.8879999999999999</v>
      </c>
      <c r="AG68">
        <v>39.409199999999998</v>
      </c>
      <c r="AH68">
        <v>152.94049999999999</v>
      </c>
      <c r="AI68">
        <v>19.094999999999999</v>
      </c>
      <c r="AJ68">
        <v>0</v>
      </c>
      <c r="AK68">
        <v>51.140700000000002</v>
      </c>
      <c r="AL68">
        <v>82.501999999999995</v>
      </c>
      <c r="AM68">
        <v>0</v>
      </c>
      <c r="AN68">
        <v>1.01389</v>
      </c>
      <c r="AO68">
        <v>27.341999999999999</v>
      </c>
      <c r="AP68">
        <v>11.7852</v>
      </c>
      <c r="AQ68">
        <v>0</v>
      </c>
      <c r="AR68">
        <v>47.472000000000001</v>
      </c>
      <c r="AS68">
        <v>32.284799999999997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3360.3382849999998</v>
      </c>
    </row>
    <row r="69" spans="1:117">
      <c r="A69" t="s">
        <v>111</v>
      </c>
      <c r="B69">
        <v>0</v>
      </c>
      <c r="C69">
        <v>0</v>
      </c>
      <c r="D69">
        <v>39.9</v>
      </c>
      <c r="E69">
        <v>0</v>
      </c>
      <c r="F69">
        <v>0</v>
      </c>
      <c r="G69">
        <v>66.789000000000001</v>
      </c>
      <c r="H69">
        <v>0</v>
      </c>
      <c r="I69">
        <v>0</v>
      </c>
      <c r="J69">
        <v>62.472000000000001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19.414000000000001</v>
      </c>
      <c r="R69">
        <v>42.392195999999998</v>
      </c>
      <c r="S69">
        <v>19.334</v>
      </c>
      <c r="T69">
        <v>0</v>
      </c>
      <c r="U69">
        <v>345.375</v>
      </c>
      <c r="V69">
        <v>17.097000000000001</v>
      </c>
      <c r="W69">
        <v>31.564</v>
      </c>
      <c r="X69">
        <v>108.047</v>
      </c>
      <c r="Y69">
        <v>0</v>
      </c>
      <c r="Z69">
        <v>6.5537999999999998</v>
      </c>
      <c r="AA69">
        <v>42.66</v>
      </c>
      <c r="AB69">
        <v>39.510120000000001</v>
      </c>
      <c r="AC69">
        <v>29.41554</v>
      </c>
      <c r="AD69">
        <v>36.591700000000003</v>
      </c>
      <c r="AE69">
        <v>49.436556000000003</v>
      </c>
      <c r="AF69">
        <v>7.8879999999999999</v>
      </c>
      <c r="AG69">
        <v>39.409199999999998</v>
      </c>
      <c r="AH69">
        <v>152.94049999999999</v>
      </c>
      <c r="AI69">
        <v>19.094999999999999</v>
      </c>
      <c r="AJ69">
        <v>0</v>
      </c>
      <c r="AK69">
        <v>51.140700000000002</v>
      </c>
      <c r="AL69">
        <v>82.501999999999995</v>
      </c>
      <c r="AM69">
        <v>0</v>
      </c>
      <c r="AN69">
        <v>1.01389</v>
      </c>
      <c r="AO69">
        <v>27.341999999999999</v>
      </c>
      <c r="AP69">
        <v>11.7852</v>
      </c>
      <c r="AQ69">
        <v>0</v>
      </c>
      <c r="AR69">
        <v>47.472000000000001</v>
      </c>
      <c r="AS69">
        <v>32.284799999999997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3347.7502849999996</v>
      </c>
    </row>
    <row r="70" spans="1:117">
      <c r="A70" t="s">
        <v>112</v>
      </c>
      <c r="B70">
        <v>0</v>
      </c>
      <c r="C70">
        <v>0</v>
      </c>
      <c r="D70">
        <v>39.9</v>
      </c>
      <c r="E70">
        <v>0</v>
      </c>
      <c r="F70">
        <v>0</v>
      </c>
      <c r="G70">
        <v>66.789000000000001</v>
      </c>
      <c r="H70">
        <v>0</v>
      </c>
      <c r="I70">
        <v>0</v>
      </c>
      <c r="J70">
        <v>62.472000000000001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19.414000000000001</v>
      </c>
      <c r="R70">
        <v>42.392195999999998</v>
      </c>
      <c r="S70">
        <v>19.334</v>
      </c>
      <c r="T70">
        <v>0</v>
      </c>
      <c r="U70">
        <v>345.375</v>
      </c>
      <c r="V70">
        <v>17.097000000000001</v>
      </c>
      <c r="W70">
        <v>31.564</v>
      </c>
      <c r="X70">
        <v>108.047</v>
      </c>
      <c r="Y70">
        <v>0</v>
      </c>
      <c r="Z70">
        <v>6.5537999999999998</v>
      </c>
      <c r="AA70">
        <v>42.66</v>
      </c>
      <c r="AB70">
        <v>39.510120000000001</v>
      </c>
      <c r="AC70">
        <v>29.41554</v>
      </c>
      <c r="AD70">
        <v>36.591700000000003</v>
      </c>
      <c r="AE70">
        <v>49.436556000000003</v>
      </c>
      <c r="AF70">
        <v>7.8879999999999999</v>
      </c>
      <c r="AG70">
        <v>39.409199999999998</v>
      </c>
      <c r="AH70">
        <v>152.94049999999999</v>
      </c>
      <c r="AI70">
        <v>19.094999999999999</v>
      </c>
      <c r="AJ70">
        <v>0</v>
      </c>
      <c r="AK70">
        <v>51.140700000000002</v>
      </c>
      <c r="AL70">
        <v>82.501999999999995</v>
      </c>
      <c r="AM70">
        <v>0</v>
      </c>
      <c r="AN70">
        <v>1.01389</v>
      </c>
      <c r="AO70">
        <v>27.341999999999999</v>
      </c>
      <c r="AP70">
        <v>11.7852</v>
      </c>
      <c r="AQ70">
        <v>0</v>
      </c>
      <c r="AR70">
        <v>47.472000000000001</v>
      </c>
      <c r="AS70">
        <v>32.284799999999997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3347.7502849999996</v>
      </c>
    </row>
    <row r="71" spans="1:117">
      <c r="A71" t="s">
        <v>113</v>
      </c>
      <c r="B71">
        <v>0</v>
      </c>
      <c r="C71">
        <v>0</v>
      </c>
      <c r="D71">
        <v>39.9</v>
      </c>
      <c r="E71">
        <v>0</v>
      </c>
      <c r="F71">
        <v>0</v>
      </c>
      <c r="G71">
        <v>66.789000000000001</v>
      </c>
      <c r="H71">
        <v>0</v>
      </c>
      <c r="I71">
        <v>0</v>
      </c>
      <c r="J71">
        <v>62.472000000000001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16.559000000000001</v>
      </c>
      <c r="R71">
        <v>42.392195999999998</v>
      </c>
      <c r="S71">
        <v>19.334</v>
      </c>
      <c r="T71">
        <v>0</v>
      </c>
      <c r="U71">
        <v>343.125</v>
      </c>
      <c r="V71">
        <v>17.097000000000001</v>
      </c>
      <c r="W71">
        <v>31.564</v>
      </c>
      <c r="X71">
        <v>108.047</v>
      </c>
      <c r="Y71">
        <v>0</v>
      </c>
      <c r="Z71">
        <v>6.5537999999999998</v>
      </c>
      <c r="AA71">
        <v>42.66</v>
      </c>
      <c r="AB71">
        <v>39.510120000000001</v>
      </c>
      <c r="AC71">
        <v>29.41554</v>
      </c>
      <c r="AD71">
        <v>36.591700000000003</v>
      </c>
      <c r="AE71">
        <v>49.436556000000003</v>
      </c>
      <c r="AF71">
        <v>7.8879999999999999</v>
      </c>
      <c r="AG71">
        <v>39.409199999999998</v>
      </c>
      <c r="AH71">
        <v>152.94049999999999</v>
      </c>
      <c r="AI71">
        <v>19.094999999999999</v>
      </c>
      <c r="AJ71">
        <v>0</v>
      </c>
      <c r="AK71">
        <v>51.140700000000002</v>
      </c>
      <c r="AL71">
        <v>82.501999999999995</v>
      </c>
      <c r="AM71">
        <v>5.2786799999999996</v>
      </c>
      <c r="AN71">
        <v>1.01389</v>
      </c>
      <c r="AO71">
        <v>27.341999999999999</v>
      </c>
      <c r="AP71">
        <v>11.7852</v>
      </c>
      <c r="AQ71">
        <v>0</v>
      </c>
      <c r="AR71">
        <v>51.887999999999998</v>
      </c>
      <c r="AS71">
        <v>32.284799999999997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3352.3399649999992</v>
      </c>
    </row>
    <row r="72" spans="1:117">
      <c r="A72" t="s">
        <v>114</v>
      </c>
      <c r="B72">
        <v>0</v>
      </c>
      <c r="C72">
        <v>0</v>
      </c>
      <c r="D72">
        <v>39.9</v>
      </c>
      <c r="E72">
        <v>0</v>
      </c>
      <c r="F72">
        <v>0</v>
      </c>
      <c r="G72">
        <v>66.789000000000001</v>
      </c>
      <c r="H72">
        <v>0</v>
      </c>
      <c r="I72">
        <v>0</v>
      </c>
      <c r="J72">
        <v>62.472000000000001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16.559000000000001</v>
      </c>
      <c r="R72">
        <v>42.392195999999998</v>
      </c>
      <c r="S72">
        <v>19.334</v>
      </c>
      <c r="T72">
        <v>0</v>
      </c>
      <c r="U72">
        <v>343.125</v>
      </c>
      <c r="V72">
        <v>17.097000000000001</v>
      </c>
      <c r="W72">
        <v>31.564</v>
      </c>
      <c r="X72">
        <v>108.047</v>
      </c>
      <c r="Y72">
        <v>0</v>
      </c>
      <c r="Z72">
        <v>6.5537999999999998</v>
      </c>
      <c r="AA72">
        <v>42.66</v>
      </c>
      <c r="AB72">
        <v>39.510120000000001</v>
      </c>
      <c r="AC72">
        <v>29.41554</v>
      </c>
      <c r="AD72">
        <v>36.591700000000003</v>
      </c>
      <c r="AE72">
        <v>49.436556000000003</v>
      </c>
      <c r="AF72">
        <v>7.8879999999999999</v>
      </c>
      <c r="AG72">
        <v>39.409199999999998</v>
      </c>
      <c r="AH72">
        <v>152.94049999999999</v>
      </c>
      <c r="AI72">
        <v>19.094999999999999</v>
      </c>
      <c r="AJ72">
        <v>0</v>
      </c>
      <c r="AK72">
        <v>51.140700000000002</v>
      </c>
      <c r="AL72">
        <v>82.501999999999995</v>
      </c>
      <c r="AM72">
        <v>10.557359999999999</v>
      </c>
      <c r="AN72">
        <v>1.01389</v>
      </c>
      <c r="AO72">
        <v>27.341999999999999</v>
      </c>
      <c r="AP72">
        <v>11.7852</v>
      </c>
      <c r="AQ72">
        <v>0</v>
      </c>
      <c r="AR72">
        <v>51.887999999999998</v>
      </c>
      <c r="AS72">
        <v>32.284799999999997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3357.6186449999991</v>
      </c>
    </row>
    <row r="73" spans="1:117">
      <c r="A73" t="s">
        <v>115</v>
      </c>
      <c r="B73">
        <v>0</v>
      </c>
      <c r="C73">
        <v>0</v>
      </c>
      <c r="D73">
        <v>39.9</v>
      </c>
      <c r="E73">
        <v>0</v>
      </c>
      <c r="F73">
        <v>0</v>
      </c>
      <c r="G73">
        <v>66.789000000000001</v>
      </c>
      <c r="H73">
        <v>0</v>
      </c>
      <c r="I73">
        <v>0</v>
      </c>
      <c r="J73">
        <v>62.472000000000001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16.559000000000001</v>
      </c>
      <c r="R73">
        <v>42.392195999999998</v>
      </c>
      <c r="S73">
        <v>19.334</v>
      </c>
      <c r="T73">
        <v>0</v>
      </c>
      <c r="U73">
        <v>343.125</v>
      </c>
      <c r="V73">
        <v>17.097000000000001</v>
      </c>
      <c r="W73">
        <v>31.564</v>
      </c>
      <c r="X73">
        <v>120.63500000000001</v>
      </c>
      <c r="Y73">
        <v>0</v>
      </c>
      <c r="Z73">
        <v>13.1076</v>
      </c>
      <c r="AA73">
        <v>42.66</v>
      </c>
      <c r="AB73">
        <v>39.510120000000001</v>
      </c>
      <c r="AC73">
        <v>29.41554</v>
      </c>
      <c r="AD73">
        <v>36.591700000000003</v>
      </c>
      <c r="AE73">
        <v>49.436556000000003</v>
      </c>
      <c r="AF73">
        <v>7.8879999999999999</v>
      </c>
      <c r="AG73">
        <v>39.409199999999998</v>
      </c>
      <c r="AH73">
        <v>152.94049999999999</v>
      </c>
      <c r="AI73">
        <v>6.3650000000000002</v>
      </c>
      <c r="AJ73">
        <v>0</v>
      </c>
      <c r="AK73">
        <v>51.140700000000002</v>
      </c>
      <c r="AL73">
        <v>82.501999999999995</v>
      </c>
      <c r="AM73">
        <v>10.5307</v>
      </c>
      <c r="AN73">
        <v>1.01389</v>
      </c>
      <c r="AO73">
        <v>27.341999999999999</v>
      </c>
      <c r="AP73">
        <v>11.7852</v>
      </c>
      <c r="AQ73">
        <v>0</v>
      </c>
      <c r="AR73">
        <v>47.472000000000001</v>
      </c>
      <c r="AS73">
        <v>32.284799999999997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3359.5877849999993</v>
      </c>
    </row>
    <row r="74" spans="1:117">
      <c r="A74" t="s">
        <v>116</v>
      </c>
      <c r="B74">
        <v>0</v>
      </c>
      <c r="C74">
        <v>0</v>
      </c>
      <c r="D74">
        <v>39.9</v>
      </c>
      <c r="E74">
        <v>0</v>
      </c>
      <c r="F74">
        <v>0</v>
      </c>
      <c r="G74">
        <v>66.789000000000001</v>
      </c>
      <c r="H74">
        <v>0</v>
      </c>
      <c r="I74">
        <v>0</v>
      </c>
      <c r="J74">
        <v>62.472000000000001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16.559000000000001</v>
      </c>
      <c r="R74">
        <v>42.392195999999998</v>
      </c>
      <c r="S74">
        <v>19.334</v>
      </c>
      <c r="T74">
        <v>0</v>
      </c>
      <c r="U74">
        <v>343.125</v>
      </c>
      <c r="V74">
        <v>17.097000000000001</v>
      </c>
      <c r="W74">
        <v>31.564</v>
      </c>
      <c r="X74">
        <v>131.125</v>
      </c>
      <c r="Y74">
        <v>0</v>
      </c>
      <c r="Z74">
        <v>13.1076</v>
      </c>
      <c r="AA74">
        <v>42.66</v>
      </c>
      <c r="AB74">
        <v>39.510120000000001</v>
      </c>
      <c r="AC74">
        <v>29.41554</v>
      </c>
      <c r="AD74">
        <v>36.591700000000003</v>
      </c>
      <c r="AE74">
        <v>49.436556000000003</v>
      </c>
      <c r="AF74">
        <v>7.8879999999999999</v>
      </c>
      <c r="AG74">
        <v>39.409199999999998</v>
      </c>
      <c r="AH74">
        <v>152.94049999999999</v>
      </c>
      <c r="AI74">
        <v>6.3650000000000002</v>
      </c>
      <c r="AJ74">
        <v>0</v>
      </c>
      <c r="AK74">
        <v>51.140700000000002</v>
      </c>
      <c r="AL74">
        <v>82.501999999999995</v>
      </c>
      <c r="AM74">
        <v>10.5307</v>
      </c>
      <c r="AN74">
        <v>1.01389</v>
      </c>
      <c r="AO74">
        <v>27.341999999999999</v>
      </c>
      <c r="AP74">
        <v>9.7355999999999998</v>
      </c>
      <c r="AQ74">
        <v>0</v>
      </c>
      <c r="AR74">
        <v>47.472000000000001</v>
      </c>
      <c r="AS74">
        <v>32.284799999999997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3368.0281849999992</v>
      </c>
    </row>
    <row r="75" spans="1:117">
      <c r="A75" t="s">
        <v>117</v>
      </c>
      <c r="B75">
        <v>0</v>
      </c>
      <c r="C75">
        <v>0</v>
      </c>
      <c r="D75">
        <v>39.9</v>
      </c>
      <c r="E75">
        <v>0</v>
      </c>
      <c r="F75">
        <v>0</v>
      </c>
      <c r="G75">
        <v>66.789000000000001</v>
      </c>
      <c r="H75">
        <v>0</v>
      </c>
      <c r="I75">
        <v>0</v>
      </c>
      <c r="J75">
        <v>59.183999999999997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12.2765</v>
      </c>
      <c r="R75">
        <v>42.392195999999998</v>
      </c>
      <c r="S75">
        <v>23.477</v>
      </c>
      <c r="T75">
        <v>0</v>
      </c>
      <c r="U75">
        <v>343.125</v>
      </c>
      <c r="V75">
        <v>17.097000000000001</v>
      </c>
      <c r="W75">
        <v>31.564</v>
      </c>
      <c r="X75">
        <v>131.125</v>
      </c>
      <c r="Y75">
        <v>0</v>
      </c>
      <c r="Z75">
        <v>13.1076</v>
      </c>
      <c r="AA75">
        <v>42.66</v>
      </c>
      <c r="AB75">
        <v>39.510120000000001</v>
      </c>
      <c r="AC75">
        <v>29.41554</v>
      </c>
      <c r="AD75">
        <v>36.591700000000003</v>
      </c>
      <c r="AE75">
        <v>49.436556000000003</v>
      </c>
      <c r="AF75">
        <v>7.8879999999999999</v>
      </c>
      <c r="AG75">
        <v>39.409199999999998</v>
      </c>
      <c r="AH75">
        <v>152.94049999999999</v>
      </c>
      <c r="AI75">
        <v>6.3650000000000002</v>
      </c>
      <c r="AJ75">
        <v>0</v>
      </c>
      <c r="AK75">
        <v>51.140700000000002</v>
      </c>
      <c r="AL75">
        <v>82.501999999999995</v>
      </c>
      <c r="AM75">
        <v>10.5307</v>
      </c>
      <c r="AN75">
        <v>1.01389</v>
      </c>
      <c r="AO75">
        <v>27.341999999999999</v>
      </c>
      <c r="AP75">
        <v>9.7355999999999998</v>
      </c>
      <c r="AQ75">
        <v>8.82</v>
      </c>
      <c r="AR75">
        <v>47.472000000000001</v>
      </c>
      <c r="AS75">
        <v>32.284799999999997</v>
      </c>
      <c r="AT75">
        <v>11.5395</v>
      </c>
      <c r="AU75">
        <v>0</v>
      </c>
      <c r="AV75">
        <v>0</v>
      </c>
      <c r="AW75">
        <v>0</v>
      </c>
      <c r="AX75">
        <v>6.5759999999999996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3379.9966849999996</v>
      </c>
    </row>
    <row r="76" spans="1:117">
      <c r="A76" t="s">
        <v>118</v>
      </c>
      <c r="B76">
        <v>0</v>
      </c>
      <c r="C76">
        <v>0</v>
      </c>
      <c r="D76">
        <v>39.9</v>
      </c>
      <c r="E76">
        <v>0</v>
      </c>
      <c r="F76">
        <v>0</v>
      </c>
      <c r="G76">
        <v>66.789000000000001</v>
      </c>
      <c r="H76">
        <v>0</v>
      </c>
      <c r="I76">
        <v>0</v>
      </c>
      <c r="J76">
        <v>49.32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12.2765</v>
      </c>
      <c r="R76">
        <v>42.392195999999998</v>
      </c>
      <c r="S76">
        <v>26.390910000000002</v>
      </c>
      <c r="T76">
        <v>0</v>
      </c>
      <c r="U76">
        <v>343.125</v>
      </c>
      <c r="V76">
        <v>17.097000000000001</v>
      </c>
      <c r="W76">
        <v>31.564</v>
      </c>
      <c r="X76">
        <v>131.125</v>
      </c>
      <c r="Y76">
        <v>0</v>
      </c>
      <c r="Z76">
        <v>13.1076</v>
      </c>
      <c r="AA76">
        <v>42.66</v>
      </c>
      <c r="AB76">
        <v>39.510120000000001</v>
      </c>
      <c r="AC76">
        <v>29.41554</v>
      </c>
      <c r="AD76">
        <v>36.591700000000003</v>
      </c>
      <c r="AE76">
        <v>49.436556000000003</v>
      </c>
      <c r="AF76">
        <v>7.8879999999999999</v>
      </c>
      <c r="AG76">
        <v>39.409199999999998</v>
      </c>
      <c r="AH76">
        <v>152.94049999999999</v>
      </c>
      <c r="AI76">
        <v>6.3650000000000002</v>
      </c>
      <c r="AJ76">
        <v>0</v>
      </c>
      <c r="AK76">
        <v>51.140700000000002</v>
      </c>
      <c r="AL76">
        <v>82.501999999999995</v>
      </c>
      <c r="AM76">
        <v>10.5307</v>
      </c>
      <c r="AN76">
        <v>1.01389</v>
      </c>
      <c r="AO76">
        <v>27.341999999999999</v>
      </c>
      <c r="AP76">
        <v>9.7355999999999998</v>
      </c>
      <c r="AQ76">
        <v>17.010000000000002</v>
      </c>
      <c r="AR76">
        <v>51.887999999999998</v>
      </c>
      <c r="AS76">
        <v>32.284799999999997</v>
      </c>
      <c r="AT76">
        <v>11.5395</v>
      </c>
      <c r="AU76">
        <v>0</v>
      </c>
      <c r="AV76">
        <v>0</v>
      </c>
      <c r="AW76">
        <v>0</v>
      </c>
      <c r="AX76">
        <v>13.151999999999999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3392.2285949999996</v>
      </c>
    </row>
    <row r="77" spans="1:117">
      <c r="A77" t="s">
        <v>119</v>
      </c>
      <c r="B77">
        <v>0</v>
      </c>
      <c r="C77">
        <v>0</v>
      </c>
      <c r="D77">
        <v>39.9</v>
      </c>
      <c r="E77">
        <v>0</v>
      </c>
      <c r="F77">
        <v>0</v>
      </c>
      <c r="G77">
        <v>66.789000000000001</v>
      </c>
      <c r="H77">
        <v>0</v>
      </c>
      <c r="I77">
        <v>0</v>
      </c>
      <c r="J77">
        <v>49.32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12.2765</v>
      </c>
      <c r="R77">
        <v>42.392195999999998</v>
      </c>
      <c r="S77">
        <v>26.390910000000002</v>
      </c>
      <c r="T77">
        <v>0</v>
      </c>
      <c r="U77">
        <v>343.125</v>
      </c>
      <c r="V77">
        <v>13.9</v>
      </c>
      <c r="W77">
        <v>31.564</v>
      </c>
      <c r="X77">
        <v>131.125</v>
      </c>
      <c r="Y77">
        <v>0</v>
      </c>
      <c r="Z77">
        <v>19.6614</v>
      </c>
      <c r="AA77">
        <v>42.66</v>
      </c>
      <c r="AB77">
        <v>39.510120000000001</v>
      </c>
      <c r="AC77">
        <v>29.41554</v>
      </c>
      <c r="AD77">
        <v>36.591700000000003</v>
      </c>
      <c r="AE77">
        <v>49.436556000000003</v>
      </c>
      <c r="AF77">
        <v>7.8879999999999999</v>
      </c>
      <c r="AG77">
        <v>39.409199999999998</v>
      </c>
      <c r="AH77">
        <v>152.94049999999999</v>
      </c>
      <c r="AI77">
        <v>6.3650000000000002</v>
      </c>
      <c r="AJ77">
        <v>0</v>
      </c>
      <c r="AK77">
        <v>51.140700000000002</v>
      </c>
      <c r="AL77">
        <v>82.501999999999995</v>
      </c>
      <c r="AM77">
        <v>15.804048</v>
      </c>
      <c r="AN77">
        <v>1.01389</v>
      </c>
      <c r="AO77">
        <v>27.341999999999999</v>
      </c>
      <c r="AP77">
        <v>10.504200000000001</v>
      </c>
      <c r="AQ77">
        <v>27.594000000000001</v>
      </c>
      <c r="AR77">
        <v>51.887999999999998</v>
      </c>
      <c r="AS77">
        <v>32.284799999999997</v>
      </c>
      <c r="AT77">
        <v>11.5395</v>
      </c>
      <c r="AU77">
        <v>0</v>
      </c>
      <c r="AV77">
        <v>0</v>
      </c>
      <c r="AW77">
        <v>0</v>
      </c>
      <c r="AX77">
        <v>13.151999999999999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3412.2113429999995</v>
      </c>
    </row>
    <row r="78" spans="1:117">
      <c r="A78" t="s">
        <v>120</v>
      </c>
      <c r="B78">
        <v>0</v>
      </c>
      <c r="C78">
        <v>0</v>
      </c>
      <c r="D78">
        <v>39.9</v>
      </c>
      <c r="E78">
        <v>0</v>
      </c>
      <c r="F78">
        <v>0</v>
      </c>
      <c r="G78">
        <v>66.789000000000001</v>
      </c>
      <c r="H78">
        <v>0</v>
      </c>
      <c r="I78">
        <v>0</v>
      </c>
      <c r="J78">
        <v>49.32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12.2765</v>
      </c>
      <c r="R78">
        <v>42.392195999999998</v>
      </c>
      <c r="S78">
        <v>26.390910000000002</v>
      </c>
      <c r="T78">
        <v>0</v>
      </c>
      <c r="U78">
        <v>343.125</v>
      </c>
      <c r="V78">
        <v>11.402587</v>
      </c>
      <c r="W78">
        <v>31.564</v>
      </c>
      <c r="X78">
        <v>131.125</v>
      </c>
      <c r="Y78">
        <v>0</v>
      </c>
      <c r="Z78">
        <v>19.6614</v>
      </c>
      <c r="AA78">
        <v>42.66</v>
      </c>
      <c r="AB78">
        <v>39.510120000000001</v>
      </c>
      <c r="AC78">
        <v>29.41554</v>
      </c>
      <c r="AD78">
        <v>36.591700000000003</v>
      </c>
      <c r="AE78">
        <v>49.436556000000003</v>
      </c>
      <c r="AF78">
        <v>7.8879999999999999</v>
      </c>
      <c r="AG78">
        <v>39.409199999999998</v>
      </c>
      <c r="AH78">
        <v>152.94049999999999</v>
      </c>
      <c r="AI78">
        <v>22.914000000000001</v>
      </c>
      <c r="AJ78">
        <v>0</v>
      </c>
      <c r="AK78">
        <v>51.140700000000002</v>
      </c>
      <c r="AL78">
        <v>82.501999999999995</v>
      </c>
      <c r="AM78">
        <v>15.804048</v>
      </c>
      <c r="AN78">
        <v>1.01389</v>
      </c>
      <c r="AO78">
        <v>27.341999999999999</v>
      </c>
      <c r="AP78">
        <v>10.504200000000001</v>
      </c>
      <c r="AQ78">
        <v>35.28</v>
      </c>
      <c r="AR78">
        <v>47.472000000000001</v>
      </c>
      <c r="AS78">
        <v>32.284799999999997</v>
      </c>
      <c r="AT78">
        <v>11.5395</v>
      </c>
      <c r="AU78">
        <v>0</v>
      </c>
      <c r="AV78">
        <v>0</v>
      </c>
      <c r="AW78">
        <v>0</v>
      </c>
      <c r="AX78">
        <v>13.151999999999999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3429.5329300000003</v>
      </c>
    </row>
    <row r="79" spans="1:117">
      <c r="A79" t="s">
        <v>121</v>
      </c>
      <c r="B79">
        <v>0</v>
      </c>
      <c r="C79">
        <v>0</v>
      </c>
      <c r="D79">
        <v>39.9</v>
      </c>
      <c r="E79">
        <v>0</v>
      </c>
      <c r="F79">
        <v>0</v>
      </c>
      <c r="G79">
        <v>66.789000000000001</v>
      </c>
      <c r="H79">
        <v>0</v>
      </c>
      <c r="I79">
        <v>0</v>
      </c>
      <c r="J79">
        <v>49.32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12.2765</v>
      </c>
      <c r="R79">
        <v>42.392195999999998</v>
      </c>
      <c r="S79">
        <v>26.390910000000002</v>
      </c>
      <c r="T79">
        <v>0</v>
      </c>
      <c r="U79">
        <v>343.125</v>
      </c>
      <c r="V79">
        <v>11.402587</v>
      </c>
      <c r="W79">
        <v>31.564</v>
      </c>
      <c r="X79">
        <v>131.125</v>
      </c>
      <c r="Y79">
        <v>0</v>
      </c>
      <c r="Z79">
        <v>19.6614</v>
      </c>
      <c r="AA79">
        <v>42.66</v>
      </c>
      <c r="AB79">
        <v>39.510120000000001</v>
      </c>
      <c r="AC79">
        <v>30.561599999999999</v>
      </c>
      <c r="AD79">
        <v>37.516399999999997</v>
      </c>
      <c r="AE79">
        <v>49.436556000000003</v>
      </c>
      <c r="AF79">
        <v>8.3810000000000002</v>
      </c>
      <c r="AG79">
        <v>39.409199999999998</v>
      </c>
      <c r="AH79">
        <v>154.69245000000001</v>
      </c>
      <c r="AI79">
        <v>65.401647999999994</v>
      </c>
      <c r="AJ79">
        <v>0</v>
      </c>
      <c r="AK79">
        <v>51.140700000000002</v>
      </c>
      <c r="AL79">
        <v>82.501999999999995</v>
      </c>
      <c r="AM79">
        <v>15.804048</v>
      </c>
      <c r="AN79">
        <v>1.01389</v>
      </c>
      <c r="AO79">
        <v>27.341999999999999</v>
      </c>
      <c r="AP79">
        <v>10.504200000000001</v>
      </c>
      <c r="AQ79">
        <v>37.548000000000002</v>
      </c>
      <c r="AR79">
        <v>47.472000000000001</v>
      </c>
      <c r="AS79">
        <v>32.284799999999997</v>
      </c>
      <c r="AT79">
        <v>11.5395</v>
      </c>
      <c r="AU79">
        <v>0</v>
      </c>
      <c r="AV79">
        <v>0</v>
      </c>
      <c r="AW79">
        <v>0</v>
      </c>
      <c r="AX79">
        <v>13.151999999999999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3478.6042879999995</v>
      </c>
    </row>
    <row r="80" spans="1:117">
      <c r="A80" t="s">
        <v>122</v>
      </c>
      <c r="B80">
        <v>0</v>
      </c>
      <c r="C80">
        <v>0</v>
      </c>
      <c r="D80">
        <v>39.9</v>
      </c>
      <c r="E80">
        <v>0</v>
      </c>
      <c r="F80">
        <v>0</v>
      </c>
      <c r="G80">
        <v>66.789000000000001</v>
      </c>
      <c r="H80">
        <v>0</v>
      </c>
      <c r="I80">
        <v>0</v>
      </c>
      <c r="J80">
        <v>49.32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12.2765</v>
      </c>
      <c r="R80">
        <v>42.392195999999998</v>
      </c>
      <c r="S80">
        <v>26.390910000000002</v>
      </c>
      <c r="T80">
        <v>0</v>
      </c>
      <c r="U80">
        <v>343.125</v>
      </c>
      <c r="V80">
        <v>11.402587</v>
      </c>
      <c r="W80">
        <v>31.564</v>
      </c>
      <c r="X80">
        <v>131.125</v>
      </c>
      <c r="Y80">
        <v>0</v>
      </c>
      <c r="Z80">
        <v>19.6614</v>
      </c>
      <c r="AA80">
        <v>42.66</v>
      </c>
      <c r="AB80">
        <v>39.510120000000001</v>
      </c>
      <c r="AC80">
        <v>30.561599999999999</v>
      </c>
      <c r="AD80">
        <v>37.516399999999997</v>
      </c>
      <c r="AE80">
        <v>49.436556000000003</v>
      </c>
      <c r="AF80">
        <v>8.3810000000000002</v>
      </c>
      <c r="AG80">
        <v>39.409199999999998</v>
      </c>
      <c r="AH80">
        <v>154.69245000000001</v>
      </c>
      <c r="AI80">
        <v>65.401647999999994</v>
      </c>
      <c r="AJ80">
        <v>0</v>
      </c>
      <c r="AK80">
        <v>51.140700000000002</v>
      </c>
      <c r="AL80">
        <v>82.501999999999995</v>
      </c>
      <c r="AM80">
        <v>15.804048</v>
      </c>
      <c r="AN80">
        <v>1.01389</v>
      </c>
      <c r="AO80">
        <v>27.341999999999999</v>
      </c>
      <c r="AP80">
        <v>10.504200000000001</v>
      </c>
      <c r="AQ80">
        <v>37.548000000000002</v>
      </c>
      <c r="AR80">
        <v>47.472000000000001</v>
      </c>
      <c r="AS80">
        <v>32.284799999999997</v>
      </c>
      <c r="AT80">
        <v>11.5395</v>
      </c>
      <c r="AU80">
        <v>0</v>
      </c>
      <c r="AV80">
        <v>0</v>
      </c>
      <c r="AW80">
        <v>0</v>
      </c>
      <c r="AX80">
        <v>13.151999999999999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3478.6042879999995</v>
      </c>
    </row>
    <row r="81" spans="1:117">
      <c r="A81" t="s">
        <v>123</v>
      </c>
      <c r="B81">
        <v>0</v>
      </c>
      <c r="C81">
        <v>0</v>
      </c>
      <c r="D81">
        <v>39.9</v>
      </c>
      <c r="E81">
        <v>0</v>
      </c>
      <c r="F81">
        <v>0</v>
      </c>
      <c r="G81">
        <v>66.789000000000001</v>
      </c>
      <c r="H81">
        <v>0</v>
      </c>
      <c r="I81">
        <v>0</v>
      </c>
      <c r="J81">
        <v>49.32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12.2765</v>
      </c>
      <c r="R81">
        <v>42.392195999999998</v>
      </c>
      <c r="S81">
        <v>26.390910000000002</v>
      </c>
      <c r="T81">
        <v>0</v>
      </c>
      <c r="U81">
        <v>343.125</v>
      </c>
      <c r="V81">
        <v>11.402587</v>
      </c>
      <c r="W81">
        <v>31.564</v>
      </c>
      <c r="X81">
        <v>131.125</v>
      </c>
      <c r="Y81">
        <v>0</v>
      </c>
      <c r="Z81">
        <v>19.6614</v>
      </c>
      <c r="AA81">
        <v>42.66</v>
      </c>
      <c r="AB81">
        <v>39.510120000000001</v>
      </c>
      <c r="AC81">
        <v>30.561599999999999</v>
      </c>
      <c r="AD81">
        <v>37.516399999999997</v>
      </c>
      <c r="AE81">
        <v>49.436556000000003</v>
      </c>
      <c r="AF81">
        <v>8.3810000000000002</v>
      </c>
      <c r="AG81">
        <v>39.409199999999998</v>
      </c>
      <c r="AH81">
        <v>154.69245000000001</v>
      </c>
      <c r="AI81">
        <v>65.401647999999994</v>
      </c>
      <c r="AJ81">
        <v>0</v>
      </c>
      <c r="AK81">
        <v>51.140700000000002</v>
      </c>
      <c r="AL81">
        <v>82.501999999999995</v>
      </c>
      <c r="AM81">
        <v>15.804048</v>
      </c>
      <c r="AN81">
        <v>1.01389</v>
      </c>
      <c r="AO81">
        <v>27.341999999999999</v>
      </c>
      <c r="AP81">
        <v>10.504200000000001</v>
      </c>
      <c r="AQ81">
        <v>37.548000000000002</v>
      </c>
      <c r="AR81">
        <v>47.472000000000001</v>
      </c>
      <c r="AS81">
        <v>32.284799999999997</v>
      </c>
      <c r="AT81">
        <v>11.5395</v>
      </c>
      <c r="AU81">
        <v>0</v>
      </c>
      <c r="AV81">
        <v>0</v>
      </c>
      <c r="AW81">
        <v>0</v>
      </c>
      <c r="AX81">
        <v>13.151999999999999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3478.6042879999995</v>
      </c>
    </row>
    <row r="82" spans="1:117">
      <c r="A82" t="s">
        <v>124</v>
      </c>
      <c r="B82">
        <v>0</v>
      </c>
      <c r="C82">
        <v>0</v>
      </c>
      <c r="D82">
        <v>39.9</v>
      </c>
      <c r="E82">
        <v>0</v>
      </c>
      <c r="F82">
        <v>0</v>
      </c>
      <c r="G82">
        <v>66.789000000000001</v>
      </c>
      <c r="H82">
        <v>0</v>
      </c>
      <c r="I82">
        <v>0</v>
      </c>
      <c r="J82">
        <v>49.32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12.2765</v>
      </c>
      <c r="R82">
        <v>42.392195999999998</v>
      </c>
      <c r="S82">
        <v>26.390910000000002</v>
      </c>
      <c r="T82">
        <v>0</v>
      </c>
      <c r="U82">
        <v>343.125</v>
      </c>
      <c r="V82">
        <v>11.402587</v>
      </c>
      <c r="W82">
        <v>31.564</v>
      </c>
      <c r="X82">
        <v>131.125</v>
      </c>
      <c r="Y82">
        <v>0</v>
      </c>
      <c r="Z82">
        <v>19.6614</v>
      </c>
      <c r="AA82">
        <v>42.66</v>
      </c>
      <c r="AB82">
        <v>39.510120000000001</v>
      </c>
      <c r="AC82">
        <v>30.561599999999999</v>
      </c>
      <c r="AD82">
        <v>37.516399999999997</v>
      </c>
      <c r="AE82">
        <v>49.436556000000003</v>
      </c>
      <c r="AF82">
        <v>8.3810000000000002</v>
      </c>
      <c r="AG82">
        <v>39.409199999999998</v>
      </c>
      <c r="AH82">
        <v>154.69245000000001</v>
      </c>
      <c r="AI82">
        <v>65.401647999999994</v>
      </c>
      <c r="AJ82">
        <v>0</v>
      </c>
      <c r="AK82">
        <v>51.140700000000002</v>
      </c>
      <c r="AL82">
        <v>82.501999999999995</v>
      </c>
      <c r="AM82">
        <v>15.804048</v>
      </c>
      <c r="AN82">
        <v>1.01389</v>
      </c>
      <c r="AO82">
        <v>27.341999999999999</v>
      </c>
      <c r="AP82">
        <v>10.504200000000001</v>
      </c>
      <c r="AQ82">
        <v>37.548000000000002</v>
      </c>
      <c r="AR82">
        <v>47.472000000000001</v>
      </c>
      <c r="AS82">
        <v>32.284799999999997</v>
      </c>
      <c r="AT82">
        <v>11.5395</v>
      </c>
      <c r="AU82">
        <v>0</v>
      </c>
      <c r="AV82">
        <v>0</v>
      </c>
      <c r="AW82">
        <v>0</v>
      </c>
      <c r="AX82">
        <v>13.151999999999999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3478.6042879999995</v>
      </c>
    </row>
    <row r="83" spans="1:117">
      <c r="A83" t="s">
        <v>125</v>
      </c>
      <c r="B83">
        <v>0</v>
      </c>
      <c r="C83">
        <v>0</v>
      </c>
      <c r="D83">
        <v>39.9</v>
      </c>
      <c r="E83">
        <v>0</v>
      </c>
      <c r="F83">
        <v>0</v>
      </c>
      <c r="G83">
        <v>66.789000000000001</v>
      </c>
      <c r="H83">
        <v>0</v>
      </c>
      <c r="I83">
        <v>0</v>
      </c>
      <c r="J83">
        <v>49.32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12.2765</v>
      </c>
      <c r="R83">
        <v>42.392195999999998</v>
      </c>
      <c r="S83">
        <v>26.390910000000002</v>
      </c>
      <c r="T83">
        <v>0</v>
      </c>
      <c r="U83">
        <v>343.125</v>
      </c>
      <c r="V83">
        <v>11.402587</v>
      </c>
      <c r="W83">
        <v>31.564</v>
      </c>
      <c r="X83">
        <v>131.125</v>
      </c>
      <c r="Y83">
        <v>0</v>
      </c>
      <c r="Z83">
        <v>19.6614</v>
      </c>
      <c r="AA83">
        <v>42.66</v>
      </c>
      <c r="AB83">
        <v>39.510120000000001</v>
      </c>
      <c r="AC83">
        <v>30.561599999999999</v>
      </c>
      <c r="AD83">
        <v>37.516399999999997</v>
      </c>
      <c r="AE83">
        <v>49.436556000000003</v>
      </c>
      <c r="AF83">
        <v>8.3810000000000002</v>
      </c>
      <c r="AG83">
        <v>39.409199999999998</v>
      </c>
      <c r="AH83">
        <v>154.69245000000001</v>
      </c>
      <c r="AI83">
        <v>32.700823999999997</v>
      </c>
      <c r="AJ83">
        <v>0</v>
      </c>
      <c r="AK83">
        <v>51.140700000000002</v>
      </c>
      <c r="AL83">
        <v>82.501999999999995</v>
      </c>
      <c r="AM83">
        <v>15.804048</v>
      </c>
      <c r="AN83">
        <v>1.01389</v>
      </c>
      <c r="AO83">
        <v>27.341999999999999</v>
      </c>
      <c r="AP83">
        <v>10.504200000000001</v>
      </c>
      <c r="AQ83">
        <v>37.548000000000002</v>
      </c>
      <c r="AR83">
        <v>47.472000000000001</v>
      </c>
      <c r="AS83">
        <v>32.284799999999997</v>
      </c>
      <c r="AT83">
        <v>13.737500000000001</v>
      </c>
      <c r="AU83">
        <v>0</v>
      </c>
      <c r="AV83">
        <v>0</v>
      </c>
      <c r="AW83">
        <v>0</v>
      </c>
      <c r="AX83">
        <v>13.151999999999999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3448.1014640000003</v>
      </c>
    </row>
    <row r="84" spans="1:117">
      <c r="A84" t="s">
        <v>126</v>
      </c>
      <c r="B84">
        <v>0</v>
      </c>
      <c r="C84">
        <v>0</v>
      </c>
      <c r="D84">
        <v>39.9</v>
      </c>
      <c r="E84">
        <v>0</v>
      </c>
      <c r="F84">
        <v>0</v>
      </c>
      <c r="G84">
        <v>66.789000000000001</v>
      </c>
      <c r="H84">
        <v>0</v>
      </c>
      <c r="I84">
        <v>0</v>
      </c>
      <c r="J84">
        <v>49.32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12.2765</v>
      </c>
      <c r="R84">
        <v>42.392195999999998</v>
      </c>
      <c r="S84">
        <v>26.390910000000002</v>
      </c>
      <c r="T84">
        <v>0</v>
      </c>
      <c r="U84">
        <v>343.125</v>
      </c>
      <c r="V84">
        <v>11.402587</v>
      </c>
      <c r="W84">
        <v>31.564</v>
      </c>
      <c r="X84">
        <v>131.125</v>
      </c>
      <c r="Y84">
        <v>0</v>
      </c>
      <c r="Z84">
        <v>19.6614</v>
      </c>
      <c r="AA84">
        <v>42.66</v>
      </c>
      <c r="AB84">
        <v>39.510120000000001</v>
      </c>
      <c r="AC84">
        <v>30.561599999999999</v>
      </c>
      <c r="AD84">
        <v>37.516399999999997</v>
      </c>
      <c r="AE84">
        <v>49.436556000000003</v>
      </c>
      <c r="AF84">
        <v>8.3810000000000002</v>
      </c>
      <c r="AG84">
        <v>39.409199999999998</v>
      </c>
      <c r="AH84">
        <v>154.69245000000001</v>
      </c>
      <c r="AI84">
        <v>32.700823999999997</v>
      </c>
      <c r="AJ84">
        <v>0</v>
      </c>
      <c r="AK84">
        <v>51.140700000000002</v>
      </c>
      <c r="AL84">
        <v>82.501999999999995</v>
      </c>
      <c r="AM84">
        <v>15.804048</v>
      </c>
      <c r="AN84">
        <v>1.01389</v>
      </c>
      <c r="AO84">
        <v>27.341999999999999</v>
      </c>
      <c r="AP84">
        <v>10.504200000000001</v>
      </c>
      <c r="AQ84">
        <v>37.548000000000002</v>
      </c>
      <c r="AR84">
        <v>47.472000000000001</v>
      </c>
      <c r="AS84">
        <v>32.284799999999997</v>
      </c>
      <c r="AT84">
        <v>13.737500000000001</v>
      </c>
      <c r="AU84">
        <v>0</v>
      </c>
      <c r="AV84">
        <v>0</v>
      </c>
      <c r="AW84">
        <v>0</v>
      </c>
      <c r="AX84">
        <v>13.151999999999999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3448.1014640000003</v>
      </c>
    </row>
    <row r="85" spans="1:117">
      <c r="A85" t="s">
        <v>127</v>
      </c>
      <c r="B85">
        <v>0</v>
      </c>
      <c r="C85">
        <v>0</v>
      </c>
      <c r="D85">
        <v>39.9</v>
      </c>
      <c r="E85">
        <v>0</v>
      </c>
      <c r="F85">
        <v>0</v>
      </c>
      <c r="G85">
        <v>66.789000000000001</v>
      </c>
      <c r="H85">
        <v>0</v>
      </c>
      <c r="I85">
        <v>0</v>
      </c>
      <c r="J85">
        <v>49.32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12.2765</v>
      </c>
      <c r="R85">
        <v>42.392195999999998</v>
      </c>
      <c r="S85">
        <v>26.390910000000002</v>
      </c>
      <c r="T85">
        <v>0</v>
      </c>
      <c r="U85">
        <v>343.125</v>
      </c>
      <c r="V85">
        <v>9.9771420000000006</v>
      </c>
      <c r="W85">
        <v>31.564</v>
      </c>
      <c r="X85">
        <v>131.125</v>
      </c>
      <c r="Y85">
        <v>0</v>
      </c>
      <c r="Z85">
        <v>19.6614</v>
      </c>
      <c r="AA85">
        <v>42.66</v>
      </c>
      <c r="AB85">
        <v>39.510120000000001</v>
      </c>
      <c r="AC85">
        <v>30.561599999999999</v>
      </c>
      <c r="AD85">
        <v>37.516399999999997</v>
      </c>
      <c r="AE85">
        <v>49.436556000000003</v>
      </c>
      <c r="AF85">
        <v>8.3810000000000002</v>
      </c>
      <c r="AG85">
        <v>39.409199999999998</v>
      </c>
      <c r="AH85">
        <v>154.69245000000001</v>
      </c>
      <c r="AI85">
        <v>19.094999999999999</v>
      </c>
      <c r="AJ85">
        <v>0</v>
      </c>
      <c r="AK85">
        <v>51.140700000000002</v>
      </c>
      <c r="AL85">
        <v>82.501999999999995</v>
      </c>
      <c r="AM85">
        <v>15.804048</v>
      </c>
      <c r="AN85">
        <v>1.01389</v>
      </c>
      <c r="AO85">
        <v>27.341999999999999</v>
      </c>
      <c r="AP85">
        <v>10.504200000000001</v>
      </c>
      <c r="AQ85">
        <v>37.548000000000002</v>
      </c>
      <c r="AR85">
        <v>47.472000000000001</v>
      </c>
      <c r="AS85">
        <v>32.284799999999997</v>
      </c>
      <c r="AT85">
        <v>13.737500000000001</v>
      </c>
      <c r="AU85">
        <v>0</v>
      </c>
      <c r="AV85">
        <v>0</v>
      </c>
      <c r="AW85">
        <v>0</v>
      </c>
      <c r="AX85">
        <v>13.151999999999999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3433.0701950000002</v>
      </c>
    </row>
    <row r="86" spans="1:117">
      <c r="A86" t="s">
        <v>128</v>
      </c>
      <c r="B86">
        <v>0</v>
      </c>
      <c r="C86">
        <v>0</v>
      </c>
      <c r="D86">
        <v>39.9</v>
      </c>
      <c r="E86">
        <v>0</v>
      </c>
      <c r="F86">
        <v>0</v>
      </c>
      <c r="G86">
        <v>66.789000000000001</v>
      </c>
      <c r="H86">
        <v>0</v>
      </c>
      <c r="I86">
        <v>0</v>
      </c>
      <c r="J86">
        <v>49.32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12.2765</v>
      </c>
      <c r="R86">
        <v>42.392195999999998</v>
      </c>
      <c r="S86">
        <v>26.390910000000002</v>
      </c>
      <c r="T86">
        <v>0</v>
      </c>
      <c r="U86">
        <v>343.125</v>
      </c>
      <c r="V86">
        <v>9.9771420000000006</v>
      </c>
      <c r="W86">
        <v>31.564</v>
      </c>
      <c r="X86">
        <v>131.125</v>
      </c>
      <c r="Y86">
        <v>0</v>
      </c>
      <c r="Z86">
        <v>19.6614</v>
      </c>
      <c r="AA86">
        <v>42.66</v>
      </c>
      <c r="AB86">
        <v>39.510120000000001</v>
      </c>
      <c r="AC86">
        <v>29.41554</v>
      </c>
      <c r="AD86">
        <v>36.591700000000003</v>
      </c>
      <c r="AE86">
        <v>49.436556000000003</v>
      </c>
      <c r="AF86">
        <v>7.8879999999999999</v>
      </c>
      <c r="AG86">
        <v>39.409199999999998</v>
      </c>
      <c r="AH86">
        <v>152.94049999999999</v>
      </c>
      <c r="AI86">
        <v>19.094999999999999</v>
      </c>
      <c r="AJ86">
        <v>0</v>
      </c>
      <c r="AK86">
        <v>51.140700000000002</v>
      </c>
      <c r="AL86">
        <v>82.501999999999995</v>
      </c>
      <c r="AM86">
        <v>15.804048</v>
      </c>
      <c r="AN86">
        <v>1.01389</v>
      </c>
      <c r="AO86">
        <v>27.341999999999999</v>
      </c>
      <c r="AP86">
        <v>10.504200000000001</v>
      </c>
      <c r="AQ86">
        <v>36.792000000000002</v>
      </c>
      <c r="AR86">
        <v>47.472000000000001</v>
      </c>
      <c r="AS86">
        <v>32.284799999999997</v>
      </c>
      <c r="AT86">
        <v>13.737500000000001</v>
      </c>
      <c r="AU86">
        <v>0</v>
      </c>
      <c r="AV86">
        <v>0</v>
      </c>
      <c r="AW86">
        <v>0</v>
      </c>
      <c r="AX86">
        <v>13.151999999999999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3427.9984850000001</v>
      </c>
    </row>
    <row r="87" spans="1:117">
      <c r="A87" t="s">
        <v>129</v>
      </c>
      <c r="B87">
        <v>0</v>
      </c>
      <c r="C87">
        <v>0</v>
      </c>
      <c r="D87">
        <v>39.9</v>
      </c>
      <c r="E87">
        <v>0</v>
      </c>
      <c r="F87">
        <v>0</v>
      </c>
      <c r="G87">
        <v>66.789000000000001</v>
      </c>
      <c r="H87">
        <v>0</v>
      </c>
      <c r="I87">
        <v>0</v>
      </c>
      <c r="J87">
        <v>49.32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12.2765</v>
      </c>
      <c r="R87">
        <v>42.392195999999998</v>
      </c>
      <c r="S87">
        <v>26.390910000000002</v>
      </c>
      <c r="T87">
        <v>0</v>
      </c>
      <c r="U87">
        <v>343.125</v>
      </c>
      <c r="V87">
        <v>9.9771420000000006</v>
      </c>
      <c r="W87">
        <v>31.564</v>
      </c>
      <c r="X87">
        <v>131.125</v>
      </c>
      <c r="Y87">
        <v>0</v>
      </c>
      <c r="Z87">
        <v>19.6614</v>
      </c>
      <c r="AA87">
        <v>42.66</v>
      </c>
      <c r="AB87">
        <v>39.510120000000001</v>
      </c>
      <c r="AC87">
        <v>29.41554</v>
      </c>
      <c r="AD87">
        <v>36.591700000000003</v>
      </c>
      <c r="AE87">
        <v>49.436556000000003</v>
      </c>
      <c r="AF87">
        <v>7.8879999999999999</v>
      </c>
      <c r="AG87">
        <v>39.409199999999998</v>
      </c>
      <c r="AH87">
        <v>152.94049999999999</v>
      </c>
      <c r="AI87">
        <v>19.094999999999999</v>
      </c>
      <c r="AJ87">
        <v>0</v>
      </c>
      <c r="AK87">
        <v>51.140700000000002</v>
      </c>
      <c r="AL87">
        <v>82.501999999999995</v>
      </c>
      <c r="AM87">
        <v>15.804048</v>
      </c>
      <c r="AN87">
        <v>1.01389</v>
      </c>
      <c r="AO87">
        <v>27.341999999999999</v>
      </c>
      <c r="AP87">
        <v>10.504200000000001</v>
      </c>
      <c r="AQ87">
        <v>36.792000000000002</v>
      </c>
      <c r="AR87">
        <v>47.472000000000001</v>
      </c>
      <c r="AS87">
        <v>32.284799999999997</v>
      </c>
      <c r="AT87">
        <v>12.638500000000001</v>
      </c>
      <c r="AU87">
        <v>0</v>
      </c>
      <c r="AV87">
        <v>0</v>
      </c>
      <c r="AW87">
        <v>0</v>
      </c>
      <c r="AX87">
        <v>13.151999999999999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3426.8994849999999</v>
      </c>
    </row>
    <row r="88" spans="1:117">
      <c r="A88" t="s">
        <v>130</v>
      </c>
      <c r="B88">
        <v>0</v>
      </c>
      <c r="C88">
        <v>0</v>
      </c>
      <c r="D88">
        <v>39.9</v>
      </c>
      <c r="E88">
        <v>0</v>
      </c>
      <c r="F88">
        <v>0</v>
      </c>
      <c r="G88">
        <v>66.789000000000001</v>
      </c>
      <c r="H88">
        <v>0</v>
      </c>
      <c r="I88">
        <v>0</v>
      </c>
      <c r="J88">
        <v>49.32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12.2765</v>
      </c>
      <c r="R88">
        <v>42.392195999999998</v>
      </c>
      <c r="S88">
        <v>26.390910000000002</v>
      </c>
      <c r="T88">
        <v>0</v>
      </c>
      <c r="U88">
        <v>343.125</v>
      </c>
      <c r="V88">
        <v>9.9771420000000006</v>
      </c>
      <c r="W88">
        <v>31.564</v>
      </c>
      <c r="X88">
        <v>131.125</v>
      </c>
      <c r="Y88">
        <v>0</v>
      </c>
      <c r="Z88">
        <v>19.6614</v>
      </c>
      <c r="AA88">
        <v>42.66</v>
      </c>
      <c r="AB88">
        <v>39.510120000000001</v>
      </c>
      <c r="AC88">
        <v>29.41554</v>
      </c>
      <c r="AD88">
        <v>36.591700000000003</v>
      </c>
      <c r="AE88">
        <v>49.436556000000003</v>
      </c>
      <c r="AF88">
        <v>7.8879999999999999</v>
      </c>
      <c r="AG88">
        <v>39.409199999999998</v>
      </c>
      <c r="AH88">
        <v>152.94049999999999</v>
      </c>
      <c r="AI88">
        <v>19.094999999999999</v>
      </c>
      <c r="AJ88">
        <v>0</v>
      </c>
      <c r="AK88">
        <v>51.140700000000002</v>
      </c>
      <c r="AL88">
        <v>82.501999999999995</v>
      </c>
      <c r="AM88">
        <v>15.804048</v>
      </c>
      <c r="AN88">
        <v>1.01389</v>
      </c>
      <c r="AO88">
        <v>27.341999999999999</v>
      </c>
      <c r="AP88">
        <v>10.504200000000001</v>
      </c>
      <c r="AQ88">
        <v>36.792000000000002</v>
      </c>
      <c r="AR88">
        <v>47.472000000000001</v>
      </c>
      <c r="AS88">
        <v>32.284799999999997</v>
      </c>
      <c r="AT88">
        <v>11.5395</v>
      </c>
      <c r="AU88">
        <v>0</v>
      </c>
      <c r="AV88">
        <v>0</v>
      </c>
      <c r="AW88">
        <v>0</v>
      </c>
      <c r="AX88">
        <v>13.151999999999999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3425.8004849999998</v>
      </c>
    </row>
    <row r="89" spans="1:117">
      <c r="A89" t="s">
        <v>131</v>
      </c>
      <c r="B89">
        <v>0</v>
      </c>
      <c r="C89">
        <v>0</v>
      </c>
      <c r="D89">
        <v>39.9</v>
      </c>
      <c r="E89">
        <v>0</v>
      </c>
      <c r="F89">
        <v>0</v>
      </c>
      <c r="G89">
        <v>66.789000000000001</v>
      </c>
      <c r="H89">
        <v>0</v>
      </c>
      <c r="I89">
        <v>0</v>
      </c>
      <c r="J89">
        <v>49.32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12.2765</v>
      </c>
      <c r="R89">
        <v>42.392195999999998</v>
      </c>
      <c r="S89">
        <v>26.390910000000002</v>
      </c>
      <c r="T89">
        <v>0</v>
      </c>
      <c r="U89">
        <v>343.125</v>
      </c>
      <c r="V89">
        <v>9.9771420000000006</v>
      </c>
      <c r="W89">
        <v>32.170999999999999</v>
      </c>
      <c r="X89">
        <v>131.125</v>
      </c>
      <c r="Y89">
        <v>0</v>
      </c>
      <c r="Z89">
        <v>19.6614</v>
      </c>
      <c r="AA89">
        <v>42.66</v>
      </c>
      <c r="AB89">
        <v>39.510120000000001</v>
      </c>
      <c r="AC89">
        <v>29.41554</v>
      </c>
      <c r="AD89">
        <v>36.591700000000003</v>
      </c>
      <c r="AE89">
        <v>49.436556000000003</v>
      </c>
      <c r="AF89">
        <v>7.8879999999999999</v>
      </c>
      <c r="AG89">
        <v>39.409199999999998</v>
      </c>
      <c r="AH89">
        <v>152.94049999999999</v>
      </c>
      <c r="AI89">
        <v>19.094999999999999</v>
      </c>
      <c r="AJ89">
        <v>0</v>
      </c>
      <c r="AK89">
        <v>51.140700000000002</v>
      </c>
      <c r="AL89">
        <v>82.501999999999995</v>
      </c>
      <c r="AM89">
        <v>15.804048</v>
      </c>
      <c r="AN89">
        <v>1.01389</v>
      </c>
      <c r="AO89">
        <v>27.341999999999999</v>
      </c>
      <c r="AP89">
        <v>10.504200000000001</v>
      </c>
      <c r="AQ89">
        <v>36.792000000000002</v>
      </c>
      <c r="AR89">
        <v>47.472000000000001</v>
      </c>
      <c r="AS89">
        <v>32.284799999999997</v>
      </c>
      <c r="AT89">
        <v>11.5395</v>
      </c>
      <c r="AU89">
        <v>0</v>
      </c>
      <c r="AV89">
        <v>0</v>
      </c>
      <c r="AW89">
        <v>0</v>
      </c>
      <c r="AX89">
        <v>13.151999999999999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3426.4074849999997</v>
      </c>
    </row>
    <row r="90" spans="1:117">
      <c r="A90" t="s">
        <v>132</v>
      </c>
      <c r="B90">
        <v>0</v>
      </c>
      <c r="C90">
        <v>0</v>
      </c>
      <c r="D90">
        <v>39.9</v>
      </c>
      <c r="E90">
        <v>0</v>
      </c>
      <c r="F90">
        <v>0</v>
      </c>
      <c r="G90">
        <v>66.789000000000001</v>
      </c>
      <c r="H90">
        <v>0</v>
      </c>
      <c r="I90">
        <v>0</v>
      </c>
      <c r="J90">
        <v>49.32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12.2765</v>
      </c>
      <c r="R90">
        <v>42.392195999999998</v>
      </c>
      <c r="S90">
        <v>26.390910000000002</v>
      </c>
      <c r="T90">
        <v>0</v>
      </c>
      <c r="U90">
        <v>343.125</v>
      </c>
      <c r="V90">
        <v>9.9771420000000006</v>
      </c>
      <c r="W90">
        <v>32.170999999999999</v>
      </c>
      <c r="X90">
        <v>131.125</v>
      </c>
      <c r="Y90">
        <v>0</v>
      </c>
      <c r="Z90">
        <v>19.6614</v>
      </c>
      <c r="AA90">
        <v>42.66</v>
      </c>
      <c r="AB90">
        <v>39.510120000000001</v>
      </c>
      <c r="AC90">
        <v>30.561599999999999</v>
      </c>
      <c r="AD90">
        <v>37.516399999999997</v>
      </c>
      <c r="AE90">
        <v>49.436556000000003</v>
      </c>
      <c r="AF90">
        <v>16.170400000000001</v>
      </c>
      <c r="AG90">
        <v>39.409199999999998</v>
      </c>
      <c r="AH90">
        <v>154.69245000000001</v>
      </c>
      <c r="AI90">
        <v>19.094999999999999</v>
      </c>
      <c r="AJ90">
        <v>0</v>
      </c>
      <c r="AK90">
        <v>51.140700000000002</v>
      </c>
      <c r="AL90">
        <v>82.501999999999995</v>
      </c>
      <c r="AM90">
        <v>15.804048</v>
      </c>
      <c r="AN90">
        <v>1.01389</v>
      </c>
      <c r="AO90">
        <v>27.341999999999999</v>
      </c>
      <c r="AP90">
        <v>10.504200000000001</v>
      </c>
      <c r="AQ90">
        <v>36.792000000000002</v>
      </c>
      <c r="AR90">
        <v>47.472000000000001</v>
      </c>
      <c r="AS90">
        <v>32.284799999999997</v>
      </c>
      <c r="AT90">
        <v>11.5395</v>
      </c>
      <c r="AU90">
        <v>0</v>
      </c>
      <c r="AV90">
        <v>0</v>
      </c>
      <c r="AW90">
        <v>0</v>
      </c>
      <c r="AX90">
        <v>13.151999999999999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3438.5125949999997</v>
      </c>
    </row>
    <row r="91" spans="1:117">
      <c r="A91" t="s">
        <v>133</v>
      </c>
      <c r="B91">
        <v>0</v>
      </c>
      <c r="C91">
        <v>0</v>
      </c>
      <c r="D91">
        <v>39.9</v>
      </c>
      <c r="E91">
        <v>0</v>
      </c>
      <c r="F91">
        <v>0</v>
      </c>
      <c r="G91">
        <v>66.789000000000001</v>
      </c>
      <c r="H91">
        <v>0</v>
      </c>
      <c r="I91">
        <v>0</v>
      </c>
      <c r="J91">
        <v>49.32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12.2765</v>
      </c>
      <c r="R91">
        <v>42.392195999999998</v>
      </c>
      <c r="S91">
        <v>26.390910000000002</v>
      </c>
      <c r="T91">
        <v>0</v>
      </c>
      <c r="U91">
        <v>340.875</v>
      </c>
      <c r="V91">
        <v>9.9771420000000006</v>
      </c>
      <c r="W91">
        <v>32.170999999999999</v>
      </c>
      <c r="X91">
        <v>131.125</v>
      </c>
      <c r="Y91">
        <v>0</v>
      </c>
      <c r="Z91">
        <v>19.6614</v>
      </c>
      <c r="AA91">
        <v>42.66</v>
      </c>
      <c r="AB91">
        <v>39.510120000000001</v>
      </c>
      <c r="AC91">
        <v>30.561599999999999</v>
      </c>
      <c r="AD91">
        <v>37.516399999999997</v>
      </c>
      <c r="AE91">
        <v>49.436556000000003</v>
      </c>
      <c r="AF91">
        <v>16.170400000000001</v>
      </c>
      <c r="AG91">
        <v>39.409199999999998</v>
      </c>
      <c r="AH91">
        <v>154.69245000000001</v>
      </c>
      <c r="AI91">
        <v>19.094999999999999</v>
      </c>
      <c r="AJ91">
        <v>0</v>
      </c>
      <c r="AK91">
        <v>51.140700000000002</v>
      </c>
      <c r="AL91">
        <v>82.501999999999995</v>
      </c>
      <c r="AM91">
        <v>15.804048</v>
      </c>
      <c r="AN91">
        <v>1.01389</v>
      </c>
      <c r="AO91">
        <v>27.341999999999999</v>
      </c>
      <c r="AP91">
        <v>10.504200000000001</v>
      </c>
      <c r="AQ91">
        <v>36.792000000000002</v>
      </c>
      <c r="AR91">
        <v>47.472000000000001</v>
      </c>
      <c r="AS91">
        <v>32.284799999999997</v>
      </c>
      <c r="AT91">
        <v>11.5395</v>
      </c>
      <c r="AU91">
        <v>0</v>
      </c>
      <c r="AV91">
        <v>0</v>
      </c>
      <c r="AW91">
        <v>0</v>
      </c>
      <c r="AX91">
        <v>13.151999999999999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3436.2625949999997</v>
      </c>
    </row>
    <row r="92" spans="1:117">
      <c r="A92" t="s">
        <v>134</v>
      </c>
      <c r="B92">
        <v>0</v>
      </c>
      <c r="C92">
        <v>0</v>
      </c>
      <c r="D92">
        <v>39.9</v>
      </c>
      <c r="E92">
        <v>0</v>
      </c>
      <c r="F92">
        <v>0</v>
      </c>
      <c r="G92">
        <v>66.789000000000001</v>
      </c>
      <c r="H92">
        <v>0</v>
      </c>
      <c r="I92">
        <v>0</v>
      </c>
      <c r="J92">
        <v>49.32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12.2765</v>
      </c>
      <c r="R92">
        <v>42.392195999999998</v>
      </c>
      <c r="S92">
        <v>26.390910000000002</v>
      </c>
      <c r="T92">
        <v>0</v>
      </c>
      <c r="U92">
        <v>340.875</v>
      </c>
      <c r="V92">
        <v>9.9771420000000006</v>
      </c>
      <c r="W92">
        <v>32.170999999999999</v>
      </c>
      <c r="X92">
        <v>131.125</v>
      </c>
      <c r="Y92">
        <v>0</v>
      </c>
      <c r="Z92">
        <v>19.6614</v>
      </c>
      <c r="AA92">
        <v>42.66</v>
      </c>
      <c r="AB92">
        <v>39.510120000000001</v>
      </c>
      <c r="AC92">
        <v>30.561599999999999</v>
      </c>
      <c r="AD92">
        <v>37.516399999999997</v>
      </c>
      <c r="AE92">
        <v>49.436556000000003</v>
      </c>
      <c r="AF92">
        <v>16.170400000000001</v>
      </c>
      <c r="AG92">
        <v>39.409199999999998</v>
      </c>
      <c r="AH92">
        <v>154.69245000000001</v>
      </c>
      <c r="AI92">
        <v>19.094999999999999</v>
      </c>
      <c r="AJ92">
        <v>0</v>
      </c>
      <c r="AK92">
        <v>51.140700000000002</v>
      </c>
      <c r="AL92">
        <v>82.501999999999995</v>
      </c>
      <c r="AM92">
        <v>15.804048</v>
      </c>
      <c r="AN92">
        <v>1.01389</v>
      </c>
      <c r="AO92">
        <v>27.341999999999999</v>
      </c>
      <c r="AP92">
        <v>10.504200000000001</v>
      </c>
      <c r="AQ92">
        <v>36.792000000000002</v>
      </c>
      <c r="AR92">
        <v>47.472000000000001</v>
      </c>
      <c r="AS92">
        <v>32.284799999999997</v>
      </c>
      <c r="AT92">
        <v>11.5395</v>
      </c>
      <c r="AU92">
        <v>0</v>
      </c>
      <c r="AV92">
        <v>0</v>
      </c>
      <c r="AW92">
        <v>0</v>
      </c>
      <c r="AX92">
        <v>13.151999999999999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3436.2625949999997</v>
      </c>
    </row>
    <row r="93" spans="1:117">
      <c r="A93" t="s">
        <v>135</v>
      </c>
      <c r="B93">
        <v>0</v>
      </c>
      <c r="C93">
        <v>0</v>
      </c>
      <c r="D93">
        <v>39.9</v>
      </c>
      <c r="E93">
        <v>0</v>
      </c>
      <c r="F93">
        <v>0</v>
      </c>
      <c r="G93">
        <v>66.789000000000001</v>
      </c>
      <c r="H93">
        <v>0</v>
      </c>
      <c r="I93">
        <v>0</v>
      </c>
      <c r="J93">
        <v>49.32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12.2765</v>
      </c>
      <c r="R93">
        <v>42.392195999999998</v>
      </c>
      <c r="S93">
        <v>26.390910000000002</v>
      </c>
      <c r="T93">
        <v>0</v>
      </c>
      <c r="U93">
        <v>340.875</v>
      </c>
      <c r="V93">
        <v>9.9771420000000006</v>
      </c>
      <c r="W93">
        <v>32.170999999999999</v>
      </c>
      <c r="X93">
        <v>131.125</v>
      </c>
      <c r="Y93">
        <v>0</v>
      </c>
      <c r="Z93">
        <v>19.6614</v>
      </c>
      <c r="AA93">
        <v>42.66</v>
      </c>
      <c r="AB93">
        <v>39.510120000000001</v>
      </c>
      <c r="AC93">
        <v>30.561599999999999</v>
      </c>
      <c r="AD93">
        <v>37.516399999999997</v>
      </c>
      <c r="AE93">
        <v>49.436556000000003</v>
      </c>
      <c r="AF93">
        <v>16.170400000000001</v>
      </c>
      <c r="AG93">
        <v>39.409199999999998</v>
      </c>
      <c r="AH93">
        <v>154.69245000000001</v>
      </c>
      <c r="AI93">
        <v>19.094999999999999</v>
      </c>
      <c r="AJ93">
        <v>0</v>
      </c>
      <c r="AK93">
        <v>51.140700000000002</v>
      </c>
      <c r="AL93">
        <v>82.501999999999995</v>
      </c>
      <c r="AM93">
        <v>15.804048</v>
      </c>
      <c r="AN93">
        <v>1.01389</v>
      </c>
      <c r="AO93">
        <v>27.341999999999999</v>
      </c>
      <c r="AP93">
        <v>10.504200000000001</v>
      </c>
      <c r="AQ93">
        <v>36.792000000000002</v>
      </c>
      <c r="AR93">
        <v>47.472000000000001</v>
      </c>
      <c r="AS93">
        <v>32.284799999999997</v>
      </c>
      <c r="AT93">
        <v>11.5395</v>
      </c>
      <c r="AU93">
        <v>0</v>
      </c>
      <c r="AV93">
        <v>0</v>
      </c>
      <c r="AW93">
        <v>0</v>
      </c>
      <c r="AX93">
        <v>13.151999999999999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3436.2625949999997</v>
      </c>
    </row>
    <row r="94" spans="1:117">
      <c r="A94" t="s">
        <v>136</v>
      </c>
      <c r="B94">
        <v>0</v>
      </c>
      <c r="C94">
        <v>0</v>
      </c>
      <c r="D94">
        <v>39.9</v>
      </c>
      <c r="E94">
        <v>0</v>
      </c>
      <c r="F94">
        <v>0</v>
      </c>
      <c r="G94">
        <v>66.789000000000001</v>
      </c>
      <c r="H94">
        <v>0</v>
      </c>
      <c r="I94">
        <v>0</v>
      </c>
      <c r="J94">
        <v>49.32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12.2765</v>
      </c>
      <c r="R94">
        <v>42.392195999999998</v>
      </c>
      <c r="S94">
        <v>26.390910000000002</v>
      </c>
      <c r="T94">
        <v>0</v>
      </c>
      <c r="U94">
        <v>340.875</v>
      </c>
      <c r="V94">
        <v>9.9771420000000006</v>
      </c>
      <c r="W94">
        <v>32.170999999999999</v>
      </c>
      <c r="X94">
        <v>131.125</v>
      </c>
      <c r="Y94">
        <v>0</v>
      </c>
      <c r="Z94">
        <v>19.6614</v>
      </c>
      <c r="AA94">
        <v>42.66</v>
      </c>
      <c r="AB94">
        <v>39.510120000000001</v>
      </c>
      <c r="AC94">
        <v>30.561599999999999</v>
      </c>
      <c r="AD94">
        <v>37.516399999999997</v>
      </c>
      <c r="AE94">
        <v>49.436556000000003</v>
      </c>
      <c r="AF94">
        <v>16.170400000000001</v>
      </c>
      <c r="AG94">
        <v>39.409199999999998</v>
      </c>
      <c r="AH94">
        <v>154.69245000000001</v>
      </c>
      <c r="AI94">
        <v>19.094999999999999</v>
      </c>
      <c r="AJ94">
        <v>0</v>
      </c>
      <c r="AK94">
        <v>51.140700000000002</v>
      </c>
      <c r="AL94">
        <v>82.501999999999995</v>
      </c>
      <c r="AM94">
        <v>15.804048</v>
      </c>
      <c r="AN94">
        <v>1.01389</v>
      </c>
      <c r="AO94">
        <v>27.341999999999999</v>
      </c>
      <c r="AP94">
        <v>10.504200000000001</v>
      </c>
      <c r="AQ94">
        <v>36.792000000000002</v>
      </c>
      <c r="AR94">
        <v>47.472000000000001</v>
      </c>
      <c r="AS94">
        <v>32.284799999999997</v>
      </c>
      <c r="AT94">
        <v>11.5395</v>
      </c>
      <c r="AU94">
        <v>0</v>
      </c>
      <c r="AV94">
        <v>0</v>
      </c>
      <c r="AW94">
        <v>0</v>
      </c>
      <c r="AX94">
        <v>13.151999999999999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3436.2625949999997</v>
      </c>
    </row>
    <row r="95" spans="1:117">
      <c r="A95" t="s">
        <v>137</v>
      </c>
      <c r="B95">
        <v>0</v>
      </c>
      <c r="C95">
        <v>0</v>
      </c>
      <c r="D95">
        <v>39.9</v>
      </c>
      <c r="E95">
        <v>0</v>
      </c>
      <c r="F95">
        <v>0</v>
      </c>
      <c r="G95">
        <v>66.789000000000001</v>
      </c>
      <c r="H95">
        <v>0</v>
      </c>
      <c r="I95">
        <v>0</v>
      </c>
      <c r="J95">
        <v>49.32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14.275</v>
      </c>
      <c r="R95">
        <v>42.392195999999998</v>
      </c>
      <c r="S95">
        <v>26.390910000000002</v>
      </c>
      <c r="T95">
        <v>0</v>
      </c>
      <c r="U95">
        <v>340.875</v>
      </c>
      <c r="V95">
        <v>9.9771420000000006</v>
      </c>
      <c r="W95">
        <v>32.170999999999999</v>
      </c>
      <c r="X95">
        <v>131.125</v>
      </c>
      <c r="Y95">
        <v>0</v>
      </c>
      <c r="Z95">
        <v>19.6614</v>
      </c>
      <c r="AA95">
        <v>42.66</v>
      </c>
      <c r="AB95">
        <v>39.510120000000001</v>
      </c>
      <c r="AC95">
        <v>29.41554</v>
      </c>
      <c r="AD95">
        <v>36.591700000000003</v>
      </c>
      <c r="AE95">
        <v>49.436556000000003</v>
      </c>
      <c r="AF95">
        <v>8.3810000000000002</v>
      </c>
      <c r="AG95">
        <v>39.409199999999998</v>
      </c>
      <c r="AH95">
        <v>152.94049999999999</v>
      </c>
      <c r="AI95">
        <v>19.094999999999999</v>
      </c>
      <c r="AJ95">
        <v>0</v>
      </c>
      <c r="AK95">
        <v>51.140700000000002</v>
      </c>
      <c r="AL95">
        <v>82.501999999999995</v>
      </c>
      <c r="AM95">
        <v>15.804048</v>
      </c>
      <c r="AN95">
        <v>1.01389</v>
      </c>
      <c r="AO95">
        <v>27.341999999999999</v>
      </c>
      <c r="AP95">
        <v>10.504200000000001</v>
      </c>
      <c r="AQ95">
        <v>36.792000000000002</v>
      </c>
      <c r="AR95">
        <v>47.472000000000001</v>
      </c>
      <c r="AS95">
        <v>32.284799999999997</v>
      </c>
      <c r="AT95">
        <v>11.5395</v>
      </c>
      <c r="AU95">
        <v>0</v>
      </c>
      <c r="AV95">
        <v>0</v>
      </c>
      <c r="AW95">
        <v>0</v>
      </c>
      <c r="AX95">
        <v>13.151999999999999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3426.6489849999998</v>
      </c>
    </row>
    <row r="96" spans="1:117">
      <c r="A96" t="s">
        <v>138</v>
      </c>
      <c r="B96">
        <v>0</v>
      </c>
      <c r="C96">
        <v>0</v>
      </c>
      <c r="D96">
        <v>39.9</v>
      </c>
      <c r="E96">
        <v>0</v>
      </c>
      <c r="F96">
        <v>0</v>
      </c>
      <c r="G96">
        <v>66.789000000000001</v>
      </c>
      <c r="H96">
        <v>0</v>
      </c>
      <c r="I96">
        <v>0</v>
      </c>
      <c r="J96">
        <v>49.32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15.702500000000001</v>
      </c>
      <c r="R96">
        <v>42.392195999999998</v>
      </c>
      <c r="S96">
        <v>26.390910000000002</v>
      </c>
      <c r="T96">
        <v>0</v>
      </c>
      <c r="U96">
        <v>340.875</v>
      </c>
      <c r="V96">
        <v>9.9771420000000006</v>
      </c>
      <c r="W96">
        <v>32.170999999999999</v>
      </c>
      <c r="X96">
        <v>131.125</v>
      </c>
      <c r="Y96">
        <v>0</v>
      </c>
      <c r="Z96">
        <v>19.6614</v>
      </c>
      <c r="AA96">
        <v>42.66</v>
      </c>
      <c r="AB96">
        <v>39.510120000000001</v>
      </c>
      <c r="AC96">
        <v>29.41554</v>
      </c>
      <c r="AD96">
        <v>36.591700000000003</v>
      </c>
      <c r="AE96">
        <v>49.436556000000003</v>
      </c>
      <c r="AF96">
        <v>7.8879999999999999</v>
      </c>
      <c r="AG96">
        <v>39.409199999999998</v>
      </c>
      <c r="AH96">
        <v>152.94049999999999</v>
      </c>
      <c r="AI96">
        <v>19.094999999999999</v>
      </c>
      <c r="AJ96">
        <v>0</v>
      </c>
      <c r="AK96">
        <v>51.140700000000002</v>
      </c>
      <c r="AL96">
        <v>82.501999999999995</v>
      </c>
      <c r="AM96">
        <v>15.804048</v>
      </c>
      <c r="AN96">
        <v>1.01389</v>
      </c>
      <c r="AO96">
        <v>27.341999999999999</v>
      </c>
      <c r="AP96">
        <v>10.504200000000001</v>
      </c>
      <c r="AQ96">
        <v>36.792000000000002</v>
      </c>
      <c r="AR96">
        <v>47.472000000000001</v>
      </c>
      <c r="AS96">
        <v>32.284799999999997</v>
      </c>
      <c r="AT96">
        <v>11.5395</v>
      </c>
      <c r="AU96">
        <v>0</v>
      </c>
      <c r="AV96">
        <v>0</v>
      </c>
      <c r="AW96">
        <v>0</v>
      </c>
      <c r="AX96">
        <v>13.151999999999999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3427.5834849999997</v>
      </c>
    </row>
    <row r="97" spans="1:117">
      <c r="A97" t="s">
        <v>139</v>
      </c>
      <c r="B97">
        <v>0</v>
      </c>
      <c r="C97">
        <v>0</v>
      </c>
      <c r="D97">
        <v>39.9</v>
      </c>
      <c r="E97">
        <v>0</v>
      </c>
      <c r="F97">
        <v>0</v>
      </c>
      <c r="G97">
        <v>66.789000000000001</v>
      </c>
      <c r="H97">
        <v>0</v>
      </c>
      <c r="I97">
        <v>0</v>
      </c>
      <c r="J97">
        <v>49.32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15.702500000000001</v>
      </c>
      <c r="R97">
        <v>42.392195999999998</v>
      </c>
      <c r="S97">
        <v>26.390910000000002</v>
      </c>
      <c r="T97">
        <v>0</v>
      </c>
      <c r="U97">
        <v>340.875</v>
      </c>
      <c r="V97">
        <v>9.9771420000000006</v>
      </c>
      <c r="W97">
        <v>32.170999999999999</v>
      </c>
      <c r="X97">
        <v>147.515625</v>
      </c>
      <c r="Y97">
        <v>0</v>
      </c>
      <c r="Z97">
        <v>19.6614</v>
      </c>
      <c r="AA97">
        <v>42.66</v>
      </c>
      <c r="AB97">
        <v>39.510120000000001</v>
      </c>
      <c r="AC97">
        <v>29.41554</v>
      </c>
      <c r="AD97">
        <v>36.591700000000003</v>
      </c>
      <c r="AE97">
        <v>49.436556000000003</v>
      </c>
      <c r="AF97">
        <v>7.8879999999999999</v>
      </c>
      <c r="AG97">
        <v>39.409199999999998</v>
      </c>
      <c r="AH97">
        <v>152.94049999999999</v>
      </c>
      <c r="AI97">
        <v>16.2944</v>
      </c>
      <c r="AJ97">
        <v>0</v>
      </c>
      <c r="AK97">
        <v>51.140700000000002</v>
      </c>
      <c r="AL97">
        <v>82.501999999999995</v>
      </c>
      <c r="AM97">
        <v>15.804048</v>
      </c>
      <c r="AN97">
        <v>1.01389</v>
      </c>
      <c r="AO97">
        <v>27.341999999999999</v>
      </c>
      <c r="AP97">
        <v>11.1447</v>
      </c>
      <c r="AQ97">
        <v>36.792000000000002</v>
      </c>
      <c r="AR97">
        <v>47.472000000000001</v>
      </c>
      <c r="AS97">
        <v>32.284799999999997</v>
      </c>
      <c r="AT97">
        <v>11.5395</v>
      </c>
      <c r="AU97">
        <v>0</v>
      </c>
      <c r="AV97">
        <v>0</v>
      </c>
      <c r="AW97">
        <v>0</v>
      </c>
      <c r="AX97">
        <v>13.151999999999999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3441.8140100000001</v>
      </c>
    </row>
    <row r="98" spans="1:117">
      <c r="A98" t="s">
        <v>140</v>
      </c>
      <c r="B98">
        <v>0</v>
      </c>
      <c r="C98">
        <v>0</v>
      </c>
      <c r="D98">
        <v>39.9</v>
      </c>
      <c r="E98">
        <v>0</v>
      </c>
      <c r="F98">
        <v>0</v>
      </c>
      <c r="G98">
        <v>66.789000000000001</v>
      </c>
      <c r="H98">
        <v>0</v>
      </c>
      <c r="I98">
        <v>0</v>
      </c>
      <c r="J98">
        <v>49.32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15.702500000000001</v>
      </c>
      <c r="R98">
        <v>42.392195999999998</v>
      </c>
      <c r="S98">
        <v>26.390910000000002</v>
      </c>
      <c r="T98">
        <v>0</v>
      </c>
      <c r="U98">
        <v>340.875</v>
      </c>
      <c r="V98">
        <v>9.9771420000000006</v>
      </c>
      <c r="W98">
        <v>32.170999999999999</v>
      </c>
      <c r="X98">
        <v>147.515625</v>
      </c>
      <c r="Y98">
        <v>0</v>
      </c>
      <c r="Z98">
        <v>19.6614</v>
      </c>
      <c r="AA98">
        <v>42.66</v>
      </c>
      <c r="AB98">
        <v>39.510120000000001</v>
      </c>
      <c r="AC98">
        <v>29.41554</v>
      </c>
      <c r="AD98">
        <v>36.591700000000003</v>
      </c>
      <c r="AE98">
        <v>49.436556000000003</v>
      </c>
      <c r="AF98">
        <v>7.8879999999999999</v>
      </c>
      <c r="AG98">
        <v>39.409199999999998</v>
      </c>
      <c r="AH98">
        <v>152.94049999999999</v>
      </c>
      <c r="AI98">
        <v>16.2944</v>
      </c>
      <c r="AJ98">
        <v>0</v>
      </c>
      <c r="AK98">
        <v>51.140700000000002</v>
      </c>
      <c r="AL98">
        <v>82.501999999999995</v>
      </c>
      <c r="AM98">
        <v>15.804048</v>
      </c>
      <c r="AN98">
        <v>1.01389</v>
      </c>
      <c r="AO98">
        <v>27.341999999999999</v>
      </c>
      <c r="AP98">
        <v>11.1447</v>
      </c>
      <c r="AQ98">
        <v>36.792000000000002</v>
      </c>
      <c r="AR98">
        <v>47.472000000000001</v>
      </c>
      <c r="AS98">
        <v>32.284799999999997</v>
      </c>
      <c r="AT98">
        <v>11.5395</v>
      </c>
      <c r="AU98">
        <v>0</v>
      </c>
      <c r="AV98">
        <v>0</v>
      </c>
      <c r="AW98">
        <v>0</v>
      </c>
      <c r="AX98">
        <v>13.151999999999999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3441.8140100000001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0.97106625000000124</v>
      </c>
      <c r="E99">
        <f t="shared" si="2"/>
        <v>0</v>
      </c>
      <c r="F99">
        <f t="shared" si="2"/>
        <v>0</v>
      </c>
      <c r="G99">
        <f t="shared" si="2"/>
        <v>1.6029359999999995</v>
      </c>
      <c r="H99">
        <f t="shared" si="2"/>
        <v>0</v>
      </c>
      <c r="I99">
        <f t="shared" si="2"/>
        <v>0</v>
      </c>
      <c r="J99">
        <f t="shared" si="2"/>
        <v>1.4228819999999995</v>
      </c>
      <c r="K99">
        <f t="shared" si="2"/>
        <v>16.490119172999986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0.42903512499999963</v>
      </c>
      <c r="R99">
        <f t="shared" si="2"/>
        <v>1.0174127039999976</v>
      </c>
      <c r="S99">
        <f t="shared" si="2"/>
        <v>0.53842082750000042</v>
      </c>
      <c r="T99">
        <f t="shared" si="2"/>
        <v>0</v>
      </c>
      <c r="U99">
        <f t="shared" si="2"/>
        <v>8.8922699999999999</v>
      </c>
      <c r="V99">
        <f t="shared" si="2"/>
        <v>0.40993264925</v>
      </c>
      <c r="W99">
        <f t="shared" si="2"/>
        <v>0.75905349999999927</v>
      </c>
      <c r="X99">
        <f t="shared" si="2"/>
        <v>3.3756820000000003</v>
      </c>
      <c r="Y99">
        <f t="shared" si="2"/>
        <v>0</v>
      </c>
      <c r="Z99">
        <f t="shared" si="2"/>
        <v>0.36027200000000026</v>
      </c>
      <c r="AA99">
        <f t="shared" si="2"/>
        <v>1.0238399999999988</v>
      </c>
      <c r="AB99">
        <f t="shared" si="2"/>
        <v>0.94824287999999868</v>
      </c>
      <c r="AC99">
        <f t="shared" si="2"/>
        <v>0.7094111399999995</v>
      </c>
      <c r="AD99">
        <f t="shared" si="2"/>
        <v>0.88097489999999901</v>
      </c>
      <c r="AE99">
        <f t="shared" si="2"/>
        <v>1.1864773440000005</v>
      </c>
      <c r="AF99">
        <f t="shared" si="2"/>
        <v>0.18290299999999979</v>
      </c>
      <c r="AG99">
        <f t="shared" si="2"/>
        <v>0.94582080000000113</v>
      </c>
      <c r="AH99">
        <f t="shared" si="2"/>
        <v>3.6758278500000041</v>
      </c>
      <c r="AI99">
        <f t="shared" si="2"/>
        <v>0.55683311400000013</v>
      </c>
      <c r="AJ99">
        <f t="shared" si="2"/>
        <v>0</v>
      </c>
      <c r="AK99">
        <f t="shared" si="2"/>
        <v>1.2273767999999987</v>
      </c>
      <c r="AL99">
        <f t="shared" si="2"/>
        <v>1.9873686000000044</v>
      </c>
      <c r="AM99">
        <f t="shared" si="2"/>
        <v>0.15943746400000006</v>
      </c>
      <c r="AN99">
        <f t="shared" si="2"/>
        <v>2.4142060000000045E-2</v>
      </c>
      <c r="AO99">
        <f t="shared" si="2"/>
        <v>0.6567225000000011</v>
      </c>
      <c r="AP99">
        <f t="shared" si="2"/>
        <v>0.25581570000000015</v>
      </c>
      <c r="AQ99">
        <f t="shared" si="2"/>
        <v>0.283941</v>
      </c>
      <c r="AR99">
        <f t="shared" si="2"/>
        <v>1.1525760000000009</v>
      </c>
      <c r="AS99">
        <f t="shared" si="2"/>
        <v>0.77528718599999857</v>
      </c>
      <c r="AT99">
        <f t="shared" si="2"/>
        <v>0.27942074999999983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7.7267999999999962E-2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2.252345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82.541249316749912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A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2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0.14600099999999999</v>
      </c>
      <c r="H3">
        <v>0</v>
      </c>
      <c r="I3">
        <v>0</v>
      </c>
      <c r="J3">
        <v>7.3968999999999996</v>
      </c>
      <c r="K3">
        <v>665.83322199999998</v>
      </c>
      <c r="L3">
        <v>653.15009999999995</v>
      </c>
      <c r="M3">
        <v>92</v>
      </c>
      <c r="N3">
        <v>118.125</v>
      </c>
      <c r="O3">
        <v>123.66562500000001</v>
      </c>
      <c r="P3">
        <v>139.31</v>
      </c>
      <c r="Q3">
        <v>19.987358</v>
      </c>
      <c r="R3">
        <v>42.390099999999997</v>
      </c>
      <c r="S3">
        <v>26.3901</v>
      </c>
      <c r="T3">
        <v>0</v>
      </c>
      <c r="U3">
        <v>418.61320000000001</v>
      </c>
      <c r="V3">
        <v>20.73</v>
      </c>
      <c r="W3">
        <v>31.536902000000001</v>
      </c>
      <c r="X3">
        <v>147.515625</v>
      </c>
      <c r="Y3">
        <v>0</v>
      </c>
      <c r="Z3">
        <v>19.623999999999999</v>
      </c>
      <c r="AA3">
        <v>42.66</v>
      </c>
      <c r="AB3">
        <v>39.510120000000001</v>
      </c>
      <c r="AC3">
        <v>29.41554</v>
      </c>
      <c r="AD3">
        <v>36.591700000000003</v>
      </c>
      <c r="AE3">
        <v>49.436556000000003</v>
      </c>
      <c r="AF3">
        <v>5.9160000000000004</v>
      </c>
      <c r="AG3">
        <v>39.409199999999998</v>
      </c>
      <c r="AH3">
        <v>152.94049999999999</v>
      </c>
      <c r="AI3">
        <v>30.552</v>
      </c>
      <c r="AJ3">
        <v>0</v>
      </c>
      <c r="AK3">
        <v>51.140700000000002</v>
      </c>
      <c r="AL3">
        <v>84.9422</v>
      </c>
      <c r="AM3">
        <v>15.804048</v>
      </c>
      <c r="AN3">
        <v>0.99475999999999998</v>
      </c>
      <c r="AO3">
        <v>28.518000000000001</v>
      </c>
      <c r="AP3">
        <v>11.7852</v>
      </c>
      <c r="AQ3">
        <v>36.792000000000002</v>
      </c>
      <c r="AR3">
        <v>47.472000000000001</v>
      </c>
      <c r="AS3">
        <v>32.822879999999998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3339.6570369999999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7.3968999999999996</v>
      </c>
      <c r="K4">
        <v>699.21954900000003</v>
      </c>
      <c r="L4">
        <v>653.15009999999995</v>
      </c>
      <c r="M4">
        <v>92</v>
      </c>
      <c r="N4">
        <v>118.125</v>
      </c>
      <c r="O4">
        <v>123.66562500000001</v>
      </c>
      <c r="P4">
        <v>139.31</v>
      </c>
      <c r="Q4">
        <v>19.989999999999998</v>
      </c>
      <c r="R4">
        <v>42.390099999999997</v>
      </c>
      <c r="S4">
        <v>26.3901</v>
      </c>
      <c r="T4">
        <v>0</v>
      </c>
      <c r="U4">
        <v>418.77</v>
      </c>
      <c r="V4">
        <v>20.73</v>
      </c>
      <c r="W4">
        <v>31.564</v>
      </c>
      <c r="X4">
        <v>147.515625</v>
      </c>
      <c r="Y4">
        <v>0</v>
      </c>
      <c r="Z4">
        <v>19.623999999999999</v>
      </c>
      <c r="AA4">
        <v>42.66</v>
      </c>
      <c r="AB4">
        <v>39.510120000000001</v>
      </c>
      <c r="AC4">
        <v>29.41554</v>
      </c>
      <c r="AD4">
        <v>36.591700000000003</v>
      </c>
      <c r="AE4">
        <v>49.436556000000003</v>
      </c>
      <c r="AF4">
        <v>5.9160000000000004</v>
      </c>
      <c r="AG4">
        <v>39.409199999999998</v>
      </c>
      <c r="AH4">
        <v>152.94049999999999</v>
      </c>
      <c r="AI4">
        <v>30.552</v>
      </c>
      <c r="AJ4">
        <v>0</v>
      </c>
      <c r="AK4">
        <v>51.140700000000002</v>
      </c>
      <c r="AL4">
        <v>84.9422</v>
      </c>
      <c r="AM4">
        <v>15.804048</v>
      </c>
      <c r="AN4">
        <v>0.99475999999999998</v>
      </c>
      <c r="AO4">
        <v>28.518000000000001</v>
      </c>
      <c r="AP4">
        <v>11.7852</v>
      </c>
      <c r="AQ4">
        <v>36.792000000000002</v>
      </c>
      <c r="AR4">
        <v>47.472000000000001</v>
      </c>
      <c r="AS4">
        <v>32.822879999999998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3368.0839030000002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7.3968999999999996</v>
      </c>
      <c r="K5">
        <v>686.77995799999997</v>
      </c>
      <c r="L5">
        <v>653.15009999999995</v>
      </c>
      <c r="M5">
        <v>92</v>
      </c>
      <c r="N5">
        <v>118.125</v>
      </c>
      <c r="O5">
        <v>123.66562500000001</v>
      </c>
      <c r="P5">
        <v>139.31</v>
      </c>
      <c r="Q5">
        <v>19.989999999999998</v>
      </c>
      <c r="R5">
        <v>42.390099999999997</v>
      </c>
      <c r="S5">
        <v>26.3901</v>
      </c>
      <c r="T5">
        <v>0</v>
      </c>
      <c r="U5">
        <v>418.77</v>
      </c>
      <c r="V5">
        <v>20.73</v>
      </c>
      <c r="W5">
        <v>31.564</v>
      </c>
      <c r="X5">
        <v>147.515625</v>
      </c>
      <c r="Y5">
        <v>0</v>
      </c>
      <c r="Z5">
        <v>19.623999999999999</v>
      </c>
      <c r="AA5">
        <v>42.66</v>
      </c>
      <c r="AB5">
        <v>39.510120000000001</v>
      </c>
      <c r="AC5">
        <v>29.41554</v>
      </c>
      <c r="AD5">
        <v>36.591700000000003</v>
      </c>
      <c r="AE5">
        <v>49.436556000000003</v>
      </c>
      <c r="AF5">
        <v>5.9160000000000004</v>
      </c>
      <c r="AG5">
        <v>39.409199999999998</v>
      </c>
      <c r="AH5">
        <v>152.94049999999999</v>
      </c>
      <c r="AI5">
        <v>30.552</v>
      </c>
      <c r="AJ5">
        <v>0</v>
      </c>
      <c r="AK5">
        <v>51.140700000000002</v>
      </c>
      <c r="AL5">
        <v>84.9422</v>
      </c>
      <c r="AM5">
        <v>15.804048</v>
      </c>
      <c r="AN5">
        <v>0.99475999999999998</v>
      </c>
      <c r="AO5">
        <v>28.518000000000001</v>
      </c>
      <c r="AP5">
        <v>11.7852</v>
      </c>
      <c r="AQ5">
        <v>27.594000000000001</v>
      </c>
      <c r="AR5">
        <v>47.472000000000001</v>
      </c>
      <c r="AS5">
        <v>32.822879999999998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3346.446312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7.3968999999999996</v>
      </c>
      <c r="K6">
        <v>686.77995799999997</v>
      </c>
      <c r="L6">
        <v>653.15009999999995</v>
      </c>
      <c r="M6">
        <v>92</v>
      </c>
      <c r="N6">
        <v>118.125</v>
      </c>
      <c r="O6">
        <v>123.66562500000001</v>
      </c>
      <c r="P6">
        <v>139.31</v>
      </c>
      <c r="Q6">
        <v>19.989999999999998</v>
      </c>
      <c r="R6">
        <v>42.390099999999997</v>
      </c>
      <c r="S6">
        <v>26.3901</v>
      </c>
      <c r="T6">
        <v>0</v>
      </c>
      <c r="U6">
        <v>418.77</v>
      </c>
      <c r="V6">
        <v>20.73</v>
      </c>
      <c r="W6">
        <v>31.564</v>
      </c>
      <c r="X6">
        <v>147.515625</v>
      </c>
      <c r="Y6">
        <v>0</v>
      </c>
      <c r="Z6">
        <v>19.623999999999999</v>
      </c>
      <c r="AA6">
        <v>42.66</v>
      </c>
      <c r="AB6">
        <v>39.510120000000001</v>
      </c>
      <c r="AC6">
        <v>29.41554</v>
      </c>
      <c r="AD6">
        <v>36.591700000000003</v>
      </c>
      <c r="AE6">
        <v>49.436556000000003</v>
      </c>
      <c r="AF6">
        <v>5.9160000000000004</v>
      </c>
      <c r="AG6">
        <v>39.409199999999998</v>
      </c>
      <c r="AH6">
        <v>152.94049999999999</v>
      </c>
      <c r="AI6">
        <v>30.552</v>
      </c>
      <c r="AJ6">
        <v>0</v>
      </c>
      <c r="AK6">
        <v>51.140700000000002</v>
      </c>
      <c r="AL6">
        <v>84.9422</v>
      </c>
      <c r="AM6">
        <v>15.804048</v>
      </c>
      <c r="AN6">
        <v>0.99475999999999998</v>
      </c>
      <c r="AO6">
        <v>28.518000000000001</v>
      </c>
      <c r="AP6">
        <v>11.7852</v>
      </c>
      <c r="AQ6">
        <v>27.594000000000001</v>
      </c>
      <c r="AR6">
        <v>47.472000000000001</v>
      </c>
      <c r="AS6">
        <v>32.822879999999998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3346.446312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7.3968999999999996</v>
      </c>
      <c r="K7">
        <v>686.77995799999997</v>
      </c>
      <c r="L7">
        <v>653.15009999999995</v>
      </c>
      <c r="M7">
        <v>92</v>
      </c>
      <c r="N7">
        <v>118.125</v>
      </c>
      <c r="O7">
        <v>123.66562500000001</v>
      </c>
      <c r="P7">
        <v>139.31</v>
      </c>
      <c r="Q7">
        <v>19.989999999999998</v>
      </c>
      <c r="R7">
        <v>42.390099999999997</v>
      </c>
      <c r="S7">
        <v>26.3901</v>
      </c>
      <c r="T7">
        <v>0</v>
      </c>
      <c r="U7">
        <v>416.25</v>
      </c>
      <c r="V7">
        <v>20.73</v>
      </c>
      <c r="W7">
        <v>31.564</v>
      </c>
      <c r="X7">
        <v>147.515625</v>
      </c>
      <c r="Y7">
        <v>0</v>
      </c>
      <c r="Z7">
        <v>19.623999999999999</v>
      </c>
      <c r="AA7">
        <v>42.66</v>
      </c>
      <c r="AB7">
        <v>39.510120000000001</v>
      </c>
      <c r="AC7">
        <v>29.41554</v>
      </c>
      <c r="AD7">
        <v>36.591700000000003</v>
      </c>
      <c r="AE7">
        <v>49.436556000000003</v>
      </c>
      <c r="AF7">
        <v>5.9160000000000004</v>
      </c>
      <c r="AG7">
        <v>39.409199999999998</v>
      </c>
      <c r="AH7">
        <v>152.94049999999999</v>
      </c>
      <c r="AI7">
        <v>30.552</v>
      </c>
      <c r="AJ7">
        <v>0</v>
      </c>
      <c r="AK7">
        <v>51.140700000000002</v>
      </c>
      <c r="AL7">
        <v>84.9422</v>
      </c>
      <c r="AM7">
        <v>15.804048</v>
      </c>
      <c r="AN7">
        <v>0.99475999999999998</v>
      </c>
      <c r="AO7">
        <v>28.518000000000001</v>
      </c>
      <c r="AP7">
        <v>11.7852</v>
      </c>
      <c r="AQ7">
        <v>27.594000000000001</v>
      </c>
      <c r="AR7">
        <v>47.472000000000001</v>
      </c>
      <c r="AS7">
        <v>32.822879999999998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3333.9263120000001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7.3968999999999996</v>
      </c>
      <c r="K8">
        <v>686.77995799999997</v>
      </c>
      <c r="L8">
        <v>653.15009999999995</v>
      </c>
      <c r="M8">
        <v>92</v>
      </c>
      <c r="N8">
        <v>118.125</v>
      </c>
      <c r="O8">
        <v>123.66562500000001</v>
      </c>
      <c r="P8">
        <v>139.31</v>
      </c>
      <c r="Q8">
        <v>19.989999999999998</v>
      </c>
      <c r="R8">
        <v>42.390099999999997</v>
      </c>
      <c r="S8">
        <v>26.3901</v>
      </c>
      <c r="T8">
        <v>0</v>
      </c>
      <c r="U8">
        <v>416.25</v>
      </c>
      <c r="V8">
        <v>20.73</v>
      </c>
      <c r="W8">
        <v>31.564</v>
      </c>
      <c r="X8">
        <v>147.515625</v>
      </c>
      <c r="Y8">
        <v>0</v>
      </c>
      <c r="Z8">
        <v>19.623999999999999</v>
      </c>
      <c r="AA8">
        <v>42.66</v>
      </c>
      <c r="AB8">
        <v>39.510120000000001</v>
      </c>
      <c r="AC8">
        <v>29.41554</v>
      </c>
      <c r="AD8">
        <v>36.591700000000003</v>
      </c>
      <c r="AE8">
        <v>49.436556000000003</v>
      </c>
      <c r="AF8">
        <v>5.9160000000000004</v>
      </c>
      <c r="AG8">
        <v>39.409199999999998</v>
      </c>
      <c r="AH8">
        <v>152.94049999999999</v>
      </c>
      <c r="AI8">
        <v>30.552</v>
      </c>
      <c r="AJ8">
        <v>0</v>
      </c>
      <c r="AK8">
        <v>51.140700000000002</v>
      </c>
      <c r="AL8">
        <v>84.9422</v>
      </c>
      <c r="AM8">
        <v>10.557359999999999</v>
      </c>
      <c r="AN8">
        <v>0.99475999999999998</v>
      </c>
      <c r="AO8">
        <v>28.518000000000001</v>
      </c>
      <c r="AP8">
        <v>11.7852</v>
      </c>
      <c r="AQ8">
        <v>17.891999999999999</v>
      </c>
      <c r="AR8">
        <v>47.472000000000001</v>
      </c>
      <c r="AS8">
        <v>32.822879999999998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3318.9776239999997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7.3968999999999996</v>
      </c>
      <c r="K9">
        <v>686.77995799999997</v>
      </c>
      <c r="L9">
        <v>653.15009999999995</v>
      </c>
      <c r="M9">
        <v>92</v>
      </c>
      <c r="N9">
        <v>118.125</v>
      </c>
      <c r="O9">
        <v>123.66562500000001</v>
      </c>
      <c r="P9">
        <v>139.31</v>
      </c>
      <c r="Q9">
        <v>20.554138999999999</v>
      </c>
      <c r="R9">
        <v>42.390099999999997</v>
      </c>
      <c r="S9">
        <v>26.3901</v>
      </c>
      <c r="T9">
        <v>0</v>
      </c>
      <c r="U9">
        <v>416.25</v>
      </c>
      <c r="V9">
        <v>20.73</v>
      </c>
      <c r="W9">
        <v>31.564</v>
      </c>
      <c r="X9">
        <v>147.515625</v>
      </c>
      <c r="Y9">
        <v>0</v>
      </c>
      <c r="Z9">
        <v>19.623999999999999</v>
      </c>
      <c r="AA9">
        <v>42.66</v>
      </c>
      <c r="AB9">
        <v>39.510120000000001</v>
      </c>
      <c r="AC9">
        <v>29.41554</v>
      </c>
      <c r="AD9">
        <v>36.591700000000003</v>
      </c>
      <c r="AE9">
        <v>49.436556000000003</v>
      </c>
      <c r="AF9">
        <v>5.9160000000000004</v>
      </c>
      <c r="AG9">
        <v>39.409199999999998</v>
      </c>
      <c r="AH9">
        <v>152.94049999999999</v>
      </c>
      <c r="AI9">
        <v>30.552</v>
      </c>
      <c r="AJ9">
        <v>0</v>
      </c>
      <c r="AK9">
        <v>51.140700000000002</v>
      </c>
      <c r="AL9">
        <v>84.9422</v>
      </c>
      <c r="AM9">
        <v>10.557359999999999</v>
      </c>
      <c r="AN9">
        <v>0.99475999999999998</v>
      </c>
      <c r="AO9">
        <v>28.518000000000001</v>
      </c>
      <c r="AP9">
        <v>11.1447</v>
      </c>
      <c r="AQ9">
        <v>17.829000000000001</v>
      </c>
      <c r="AR9">
        <v>47.472000000000001</v>
      </c>
      <c r="AS9">
        <v>32.822879999999998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3318.8382630000001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7.3968999999999996</v>
      </c>
      <c r="K10">
        <v>686.77995799999997</v>
      </c>
      <c r="L10">
        <v>653.15009999999995</v>
      </c>
      <c r="M10">
        <v>92</v>
      </c>
      <c r="N10">
        <v>118.125</v>
      </c>
      <c r="O10">
        <v>123.66562500000001</v>
      </c>
      <c r="P10">
        <v>139.31</v>
      </c>
      <c r="Q10">
        <v>20.556000000000001</v>
      </c>
      <c r="R10">
        <v>42.390099999999997</v>
      </c>
      <c r="S10">
        <v>26.3901</v>
      </c>
      <c r="T10">
        <v>0</v>
      </c>
      <c r="U10">
        <v>416.25</v>
      </c>
      <c r="V10">
        <v>20.73</v>
      </c>
      <c r="W10">
        <v>31.564</v>
      </c>
      <c r="X10">
        <v>147.515625</v>
      </c>
      <c r="Y10">
        <v>0</v>
      </c>
      <c r="Z10">
        <v>19.623999999999999</v>
      </c>
      <c r="AA10">
        <v>42.66</v>
      </c>
      <c r="AB10">
        <v>39.510120000000001</v>
      </c>
      <c r="AC10">
        <v>29.41554</v>
      </c>
      <c r="AD10">
        <v>36.591700000000003</v>
      </c>
      <c r="AE10">
        <v>49.436556000000003</v>
      </c>
      <c r="AF10">
        <v>5.9160000000000004</v>
      </c>
      <c r="AG10">
        <v>39.409199999999998</v>
      </c>
      <c r="AH10">
        <v>152.94049999999999</v>
      </c>
      <c r="AI10">
        <v>30.552</v>
      </c>
      <c r="AJ10">
        <v>0</v>
      </c>
      <c r="AK10">
        <v>51.140700000000002</v>
      </c>
      <c r="AL10">
        <v>84.9422</v>
      </c>
      <c r="AM10">
        <v>10.557359999999999</v>
      </c>
      <c r="AN10">
        <v>0.99475999999999998</v>
      </c>
      <c r="AO10">
        <v>28.518000000000001</v>
      </c>
      <c r="AP10">
        <v>11.1447</v>
      </c>
      <c r="AQ10">
        <v>17.829000000000001</v>
      </c>
      <c r="AR10">
        <v>51.887999999999998</v>
      </c>
      <c r="AS10">
        <v>32.822879999999998</v>
      </c>
      <c r="AT10">
        <v>11.463590999999999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3323.1802150000003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7.3968999999999996</v>
      </c>
      <c r="K11">
        <v>686.74680000000001</v>
      </c>
      <c r="L11">
        <v>653.15009999999995</v>
      </c>
      <c r="M11">
        <v>92</v>
      </c>
      <c r="N11">
        <v>118.125</v>
      </c>
      <c r="O11">
        <v>123.66562500000001</v>
      </c>
      <c r="P11">
        <v>139.31</v>
      </c>
      <c r="Q11">
        <v>20.556000000000001</v>
      </c>
      <c r="R11">
        <v>42.390099999999997</v>
      </c>
      <c r="S11">
        <v>26.3901</v>
      </c>
      <c r="T11">
        <v>0</v>
      </c>
      <c r="U11">
        <v>416.25</v>
      </c>
      <c r="V11">
        <v>20.73</v>
      </c>
      <c r="W11">
        <v>31.564</v>
      </c>
      <c r="X11">
        <v>147.515625</v>
      </c>
      <c r="Y11">
        <v>0</v>
      </c>
      <c r="Z11">
        <v>19.623999999999999</v>
      </c>
      <c r="AA11">
        <v>42.66</v>
      </c>
      <c r="AB11">
        <v>39.510120000000001</v>
      </c>
      <c r="AC11">
        <v>29.41554</v>
      </c>
      <c r="AD11">
        <v>36.591700000000003</v>
      </c>
      <c r="AE11">
        <v>49.436556000000003</v>
      </c>
      <c r="AF11">
        <v>5.9160000000000004</v>
      </c>
      <c r="AG11">
        <v>39.409199999999998</v>
      </c>
      <c r="AH11">
        <v>152.94049999999999</v>
      </c>
      <c r="AI11">
        <v>30.552</v>
      </c>
      <c r="AJ11">
        <v>0</v>
      </c>
      <c r="AK11">
        <v>51.140700000000002</v>
      </c>
      <c r="AL11">
        <v>84.9422</v>
      </c>
      <c r="AM11">
        <v>10.557359999999999</v>
      </c>
      <c r="AN11">
        <v>0.99475999999999998</v>
      </c>
      <c r="AO11">
        <v>28.518000000000001</v>
      </c>
      <c r="AP11">
        <v>11.1447</v>
      </c>
      <c r="AQ11">
        <v>17.829000000000001</v>
      </c>
      <c r="AR11">
        <v>51.887999999999998</v>
      </c>
      <c r="AS11">
        <v>32.822879999999998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3318.2229659999998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7.3968999999999996</v>
      </c>
      <c r="K12">
        <v>686.74680000000001</v>
      </c>
      <c r="L12">
        <v>653.15009999999995</v>
      </c>
      <c r="M12">
        <v>92</v>
      </c>
      <c r="N12">
        <v>118.125</v>
      </c>
      <c r="O12">
        <v>123.66562500000001</v>
      </c>
      <c r="P12">
        <v>139.31</v>
      </c>
      <c r="Q12">
        <v>20.556000000000001</v>
      </c>
      <c r="R12">
        <v>42.390099999999997</v>
      </c>
      <c r="S12">
        <v>26.3901</v>
      </c>
      <c r="T12">
        <v>0</v>
      </c>
      <c r="U12">
        <v>416.25</v>
      </c>
      <c r="V12">
        <v>20.73</v>
      </c>
      <c r="W12">
        <v>31.564</v>
      </c>
      <c r="X12">
        <v>147.515625</v>
      </c>
      <c r="Y12">
        <v>0</v>
      </c>
      <c r="Z12">
        <v>19.623999999999999</v>
      </c>
      <c r="AA12">
        <v>42.66</v>
      </c>
      <c r="AB12">
        <v>39.510120000000001</v>
      </c>
      <c r="AC12">
        <v>29.41554</v>
      </c>
      <c r="AD12">
        <v>36.591700000000003</v>
      </c>
      <c r="AE12">
        <v>49.436556000000003</v>
      </c>
      <c r="AF12">
        <v>5.9160000000000004</v>
      </c>
      <c r="AG12">
        <v>39.409199999999998</v>
      </c>
      <c r="AH12">
        <v>152.94049999999999</v>
      </c>
      <c r="AI12">
        <v>30.552</v>
      </c>
      <c r="AJ12">
        <v>0</v>
      </c>
      <c r="AK12">
        <v>51.140700000000002</v>
      </c>
      <c r="AL12">
        <v>84.9422</v>
      </c>
      <c r="AM12">
        <v>10.557359999999999</v>
      </c>
      <c r="AN12">
        <v>0.99475999999999998</v>
      </c>
      <c r="AO12">
        <v>28.518000000000001</v>
      </c>
      <c r="AP12">
        <v>10.504200000000001</v>
      </c>
      <c r="AQ12">
        <v>17.829000000000001</v>
      </c>
      <c r="AR12">
        <v>47.472000000000001</v>
      </c>
      <c r="AS12">
        <v>32.822879999999998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3313.1664660000001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0.22544700000000001</v>
      </c>
      <c r="K13">
        <v>640</v>
      </c>
      <c r="L13">
        <v>653.15009999999995</v>
      </c>
      <c r="M13">
        <v>92</v>
      </c>
      <c r="N13">
        <v>118.125</v>
      </c>
      <c r="O13">
        <v>123.66562500000001</v>
      </c>
      <c r="P13">
        <v>139.31</v>
      </c>
      <c r="Q13">
        <v>17.252199999999998</v>
      </c>
      <c r="R13">
        <v>42.390099999999997</v>
      </c>
      <c r="S13">
        <v>20.293600000000001</v>
      </c>
      <c r="T13">
        <v>0</v>
      </c>
      <c r="U13">
        <v>416.25</v>
      </c>
      <c r="V13">
        <v>20.73</v>
      </c>
      <c r="W13">
        <v>31.564</v>
      </c>
      <c r="X13">
        <v>147.515625</v>
      </c>
      <c r="Y13">
        <v>0</v>
      </c>
      <c r="Z13">
        <v>19.623999999999999</v>
      </c>
      <c r="AA13">
        <v>42.66</v>
      </c>
      <c r="AB13">
        <v>39.510120000000001</v>
      </c>
      <c r="AC13">
        <v>29.41554</v>
      </c>
      <c r="AD13">
        <v>36.591700000000003</v>
      </c>
      <c r="AE13">
        <v>49.436556000000003</v>
      </c>
      <c r="AF13">
        <v>5.9160000000000004</v>
      </c>
      <c r="AG13">
        <v>39.409199999999998</v>
      </c>
      <c r="AH13">
        <v>152.94049999999999</v>
      </c>
      <c r="AI13">
        <v>19.094999999999999</v>
      </c>
      <c r="AJ13">
        <v>0</v>
      </c>
      <c r="AK13">
        <v>51.140700000000002</v>
      </c>
      <c r="AL13">
        <v>84.9422</v>
      </c>
      <c r="AM13">
        <v>10.557359999999999</v>
      </c>
      <c r="AN13">
        <v>0.99475999999999998</v>
      </c>
      <c r="AO13">
        <v>28.518000000000001</v>
      </c>
      <c r="AP13">
        <v>11.1447</v>
      </c>
      <c r="AQ13">
        <v>17.829000000000001</v>
      </c>
      <c r="AR13">
        <v>47.472000000000001</v>
      </c>
      <c r="AS13">
        <v>32.822879999999998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3239.0314129999997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0.12266000000000001</v>
      </c>
      <c r="K14">
        <v>590</v>
      </c>
      <c r="L14">
        <v>534.65509999999995</v>
      </c>
      <c r="M14">
        <v>92</v>
      </c>
      <c r="N14">
        <v>118.125</v>
      </c>
      <c r="O14">
        <v>123.66562500000001</v>
      </c>
      <c r="P14">
        <v>139.31</v>
      </c>
      <c r="Q14">
        <v>17.252199999999998</v>
      </c>
      <c r="R14">
        <v>42.390099999999997</v>
      </c>
      <c r="S14">
        <v>20.293600000000001</v>
      </c>
      <c r="T14">
        <v>0</v>
      </c>
      <c r="U14">
        <v>416.25</v>
      </c>
      <c r="V14">
        <v>20.73</v>
      </c>
      <c r="W14">
        <v>31.564</v>
      </c>
      <c r="X14">
        <v>147.515625</v>
      </c>
      <c r="Y14">
        <v>0</v>
      </c>
      <c r="Z14">
        <v>19.623999999999999</v>
      </c>
      <c r="AA14">
        <v>42.66</v>
      </c>
      <c r="AB14">
        <v>39.510120000000001</v>
      </c>
      <c r="AC14">
        <v>29.41554</v>
      </c>
      <c r="AD14">
        <v>36.591700000000003</v>
      </c>
      <c r="AE14">
        <v>49.436556000000003</v>
      </c>
      <c r="AF14">
        <v>5.9160000000000004</v>
      </c>
      <c r="AG14">
        <v>39.409199999999998</v>
      </c>
      <c r="AH14">
        <v>152.94049999999999</v>
      </c>
      <c r="AI14">
        <v>19.094999999999999</v>
      </c>
      <c r="AJ14">
        <v>0</v>
      </c>
      <c r="AK14">
        <v>51.140700000000002</v>
      </c>
      <c r="AL14">
        <v>84.9422</v>
      </c>
      <c r="AM14">
        <v>10.557359999999999</v>
      </c>
      <c r="AN14">
        <v>0.99475999999999998</v>
      </c>
      <c r="AO14">
        <v>27.93</v>
      </c>
      <c r="AP14">
        <v>11.1447</v>
      </c>
      <c r="AQ14">
        <v>8.5050000000000008</v>
      </c>
      <c r="AR14">
        <v>47.472000000000001</v>
      </c>
      <c r="AS14">
        <v>32.822879999999998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3060.5216259999993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0.12266000000000001</v>
      </c>
      <c r="K15">
        <v>520</v>
      </c>
      <c r="L15">
        <v>434.6551</v>
      </c>
      <c r="M15">
        <v>92</v>
      </c>
      <c r="N15">
        <v>118.125</v>
      </c>
      <c r="O15">
        <v>123.66562500000001</v>
      </c>
      <c r="P15">
        <v>139.31</v>
      </c>
      <c r="Q15">
        <v>17.252199999999998</v>
      </c>
      <c r="R15">
        <v>42.390099999999997</v>
      </c>
      <c r="S15">
        <v>20.293600000000001</v>
      </c>
      <c r="T15">
        <v>0</v>
      </c>
      <c r="U15">
        <v>416.25</v>
      </c>
      <c r="V15">
        <v>20.73</v>
      </c>
      <c r="W15">
        <v>31.564</v>
      </c>
      <c r="X15">
        <v>147.515625</v>
      </c>
      <c r="Y15">
        <v>0</v>
      </c>
      <c r="Z15">
        <v>19.623999999999999</v>
      </c>
      <c r="AA15">
        <v>42.66</v>
      </c>
      <c r="AB15">
        <v>39.510120000000001</v>
      </c>
      <c r="AC15">
        <v>29.41554</v>
      </c>
      <c r="AD15">
        <v>36.591700000000003</v>
      </c>
      <c r="AE15">
        <v>49.436556000000003</v>
      </c>
      <c r="AF15">
        <v>5.9160000000000004</v>
      </c>
      <c r="AG15">
        <v>39.409199999999998</v>
      </c>
      <c r="AH15">
        <v>152.94049999999999</v>
      </c>
      <c r="AI15">
        <v>19.094999999999999</v>
      </c>
      <c r="AJ15">
        <v>0</v>
      </c>
      <c r="AK15">
        <v>51.140700000000002</v>
      </c>
      <c r="AL15">
        <v>82.501999999999995</v>
      </c>
      <c r="AM15">
        <v>10.557359999999999</v>
      </c>
      <c r="AN15">
        <v>0.99475999999999998</v>
      </c>
      <c r="AO15">
        <v>27.93</v>
      </c>
      <c r="AP15">
        <v>11.1447</v>
      </c>
      <c r="AQ15">
        <v>8.5050000000000008</v>
      </c>
      <c r="AR15">
        <v>47.472000000000001</v>
      </c>
      <c r="AS15">
        <v>31.897382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2887.1559279999997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0.12266000000000001</v>
      </c>
      <c r="K16">
        <v>442</v>
      </c>
      <c r="L16">
        <v>392.6551</v>
      </c>
      <c r="M16">
        <v>92</v>
      </c>
      <c r="N16">
        <v>118.125</v>
      </c>
      <c r="O16">
        <v>123.66562500000001</v>
      </c>
      <c r="P16">
        <v>139.31</v>
      </c>
      <c r="Q16">
        <v>17.252199999999998</v>
      </c>
      <c r="R16">
        <v>42.390099999999997</v>
      </c>
      <c r="S16">
        <v>20.293600000000001</v>
      </c>
      <c r="T16">
        <v>0</v>
      </c>
      <c r="U16">
        <v>416.25</v>
      </c>
      <c r="V16">
        <v>20.73</v>
      </c>
      <c r="W16">
        <v>31.564</v>
      </c>
      <c r="X16">
        <v>147.515625</v>
      </c>
      <c r="Y16">
        <v>0</v>
      </c>
      <c r="Z16">
        <v>19.623999999999999</v>
      </c>
      <c r="AA16">
        <v>42.66</v>
      </c>
      <c r="AB16">
        <v>39.510120000000001</v>
      </c>
      <c r="AC16">
        <v>29.41554</v>
      </c>
      <c r="AD16">
        <v>36.591700000000003</v>
      </c>
      <c r="AE16">
        <v>49.436556000000003</v>
      </c>
      <c r="AF16">
        <v>5.9160000000000004</v>
      </c>
      <c r="AG16">
        <v>39.409199999999998</v>
      </c>
      <c r="AH16">
        <v>152.94049999999999</v>
      </c>
      <c r="AI16">
        <v>19.094999999999999</v>
      </c>
      <c r="AJ16">
        <v>0</v>
      </c>
      <c r="AK16">
        <v>51.140700000000002</v>
      </c>
      <c r="AL16">
        <v>82.501999999999995</v>
      </c>
      <c r="AM16">
        <v>5.2786799999999996</v>
      </c>
      <c r="AN16">
        <v>0.99475999999999998</v>
      </c>
      <c r="AO16">
        <v>27.93</v>
      </c>
      <c r="AP16">
        <v>11.1447</v>
      </c>
      <c r="AQ16">
        <v>8.5050000000000008</v>
      </c>
      <c r="AR16">
        <v>47.472000000000001</v>
      </c>
      <c r="AS16">
        <v>31.897382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2761.8772479999998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0.12266000000000001</v>
      </c>
      <c r="K17">
        <v>442</v>
      </c>
      <c r="L17">
        <v>392.6551</v>
      </c>
      <c r="M17">
        <v>92</v>
      </c>
      <c r="N17">
        <v>118.125</v>
      </c>
      <c r="O17">
        <v>123.66562500000001</v>
      </c>
      <c r="P17">
        <v>139.31</v>
      </c>
      <c r="Q17">
        <v>17.252199999999998</v>
      </c>
      <c r="R17">
        <v>42.390099999999997</v>
      </c>
      <c r="S17">
        <v>20.293600000000001</v>
      </c>
      <c r="T17">
        <v>0</v>
      </c>
      <c r="U17">
        <v>416.25</v>
      </c>
      <c r="V17">
        <v>20.73</v>
      </c>
      <c r="W17">
        <v>31.564</v>
      </c>
      <c r="X17">
        <v>147.515625</v>
      </c>
      <c r="Y17">
        <v>0</v>
      </c>
      <c r="Z17">
        <v>19.623999999999999</v>
      </c>
      <c r="AA17">
        <v>42.66</v>
      </c>
      <c r="AB17">
        <v>39.510120000000001</v>
      </c>
      <c r="AC17">
        <v>29.41554</v>
      </c>
      <c r="AD17">
        <v>36.591700000000003</v>
      </c>
      <c r="AE17">
        <v>49.436556000000003</v>
      </c>
      <c r="AF17">
        <v>5.9160000000000004</v>
      </c>
      <c r="AG17">
        <v>39.409199999999998</v>
      </c>
      <c r="AH17">
        <v>152.94049999999999</v>
      </c>
      <c r="AI17">
        <v>19.094999999999999</v>
      </c>
      <c r="AJ17">
        <v>0</v>
      </c>
      <c r="AK17">
        <v>51.140700000000002</v>
      </c>
      <c r="AL17">
        <v>82.501999999999995</v>
      </c>
      <c r="AM17">
        <v>5.2786799999999996</v>
      </c>
      <c r="AN17">
        <v>0.99475999999999998</v>
      </c>
      <c r="AO17">
        <v>27.93</v>
      </c>
      <c r="AP17">
        <v>10.504200000000001</v>
      </c>
      <c r="AQ17">
        <v>8.5050000000000008</v>
      </c>
      <c r="AR17">
        <v>51.887999999999998</v>
      </c>
      <c r="AS17">
        <v>31.897382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2765.6527479999995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0.12266000000000001</v>
      </c>
      <c r="K18">
        <v>442</v>
      </c>
      <c r="L18">
        <v>392.6551</v>
      </c>
      <c r="M18">
        <v>92</v>
      </c>
      <c r="N18">
        <v>118.125</v>
      </c>
      <c r="O18">
        <v>123.66562500000001</v>
      </c>
      <c r="P18">
        <v>139.31</v>
      </c>
      <c r="Q18">
        <v>17.252199999999998</v>
      </c>
      <c r="R18">
        <v>42.390099999999997</v>
      </c>
      <c r="S18">
        <v>20.293600000000001</v>
      </c>
      <c r="T18">
        <v>0</v>
      </c>
      <c r="U18">
        <v>416.25</v>
      </c>
      <c r="V18">
        <v>20.73</v>
      </c>
      <c r="W18">
        <v>31.564</v>
      </c>
      <c r="X18">
        <v>147.515625</v>
      </c>
      <c r="Y18">
        <v>0</v>
      </c>
      <c r="Z18">
        <v>19.623999999999999</v>
      </c>
      <c r="AA18">
        <v>42.66</v>
      </c>
      <c r="AB18">
        <v>39.510120000000001</v>
      </c>
      <c r="AC18">
        <v>29.41554</v>
      </c>
      <c r="AD18">
        <v>36.591700000000003</v>
      </c>
      <c r="AE18">
        <v>49.436556000000003</v>
      </c>
      <c r="AF18">
        <v>5.9160000000000004</v>
      </c>
      <c r="AG18">
        <v>39.409199999999998</v>
      </c>
      <c r="AH18">
        <v>152.94049999999999</v>
      </c>
      <c r="AI18">
        <v>19.094999999999999</v>
      </c>
      <c r="AJ18">
        <v>0</v>
      </c>
      <c r="AK18">
        <v>51.140700000000002</v>
      </c>
      <c r="AL18">
        <v>82.501999999999995</v>
      </c>
      <c r="AM18">
        <v>5.2786799999999996</v>
      </c>
      <c r="AN18">
        <v>0.99475999999999998</v>
      </c>
      <c r="AO18">
        <v>27.047999999999998</v>
      </c>
      <c r="AP18">
        <v>10.504200000000001</v>
      </c>
      <c r="AQ18">
        <v>8.5050000000000008</v>
      </c>
      <c r="AR18">
        <v>51.887999999999998</v>
      </c>
      <c r="AS18">
        <v>31.897382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2764.7707479999995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0.12266000000000001</v>
      </c>
      <c r="K19">
        <v>315.62</v>
      </c>
      <c r="L19">
        <v>392.6551</v>
      </c>
      <c r="M19">
        <v>92</v>
      </c>
      <c r="N19">
        <v>118.125</v>
      </c>
      <c r="O19">
        <v>123.66562500000001</v>
      </c>
      <c r="P19">
        <v>139.31</v>
      </c>
      <c r="Q19">
        <v>12.98</v>
      </c>
      <c r="R19">
        <v>42.390099999999997</v>
      </c>
      <c r="S19">
        <v>15.5205</v>
      </c>
      <c r="T19">
        <v>0</v>
      </c>
      <c r="U19">
        <v>416.25</v>
      </c>
      <c r="V19">
        <v>20.73</v>
      </c>
      <c r="W19">
        <v>31.564</v>
      </c>
      <c r="X19">
        <v>147.515625</v>
      </c>
      <c r="Y19">
        <v>0</v>
      </c>
      <c r="Z19">
        <v>19.623999999999999</v>
      </c>
      <c r="AA19">
        <v>42.66</v>
      </c>
      <c r="AB19">
        <v>39.510120000000001</v>
      </c>
      <c r="AC19">
        <v>29.41554</v>
      </c>
      <c r="AD19">
        <v>36.591700000000003</v>
      </c>
      <c r="AE19">
        <v>49.436556000000003</v>
      </c>
      <c r="AF19">
        <v>5.9160000000000004</v>
      </c>
      <c r="AG19">
        <v>39.409199999999998</v>
      </c>
      <c r="AH19">
        <v>152.94049999999999</v>
      </c>
      <c r="AI19">
        <v>19.094999999999999</v>
      </c>
      <c r="AJ19">
        <v>0</v>
      </c>
      <c r="AK19">
        <v>51.140700000000002</v>
      </c>
      <c r="AL19">
        <v>82.501999999999995</v>
      </c>
      <c r="AM19">
        <v>5.2786799999999996</v>
      </c>
      <c r="AN19">
        <v>0.99475999999999998</v>
      </c>
      <c r="AO19">
        <v>27.047999999999998</v>
      </c>
      <c r="AP19">
        <v>10.504200000000001</v>
      </c>
      <c r="AQ19">
        <v>0</v>
      </c>
      <c r="AR19">
        <v>47.472000000000001</v>
      </c>
      <c r="AS19">
        <v>31.897382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2611.4244480000002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0.12266000000000001</v>
      </c>
      <c r="K20">
        <v>315.62</v>
      </c>
      <c r="L20">
        <v>392.6551</v>
      </c>
      <c r="M20">
        <v>92</v>
      </c>
      <c r="N20">
        <v>118.125</v>
      </c>
      <c r="O20">
        <v>123.66562500000001</v>
      </c>
      <c r="P20">
        <v>139.31</v>
      </c>
      <c r="Q20">
        <v>12.98</v>
      </c>
      <c r="R20">
        <v>42.390099999999997</v>
      </c>
      <c r="S20">
        <v>15.5205</v>
      </c>
      <c r="T20">
        <v>0</v>
      </c>
      <c r="U20">
        <v>416.25</v>
      </c>
      <c r="V20">
        <v>20.73</v>
      </c>
      <c r="W20">
        <v>31.564</v>
      </c>
      <c r="X20">
        <v>147.515625</v>
      </c>
      <c r="Y20">
        <v>0</v>
      </c>
      <c r="Z20">
        <v>19.623999999999999</v>
      </c>
      <c r="AA20">
        <v>42.66</v>
      </c>
      <c r="AB20">
        <v>39.510120000000001</v>
      </c>
      <c r="AC20">
        <v>29.41554</v>
      </c>
      <c r="AD20">
        <v>36.591700000000003</v>
      </c>
      <c r="AE20">
        <v>49.436556000000003</v>
      </c>
      <c r="AF20">
        <v>5.9160000000000004</v>
      </c>
      <c r="AG20">
        <v>39.409199999999998</v>
      </c>
      <c r="AH20">
        <v>152.94049999999999</v>
      </c>
      <c r="AI20">
        <v>19.094999999999999</v>
      </c>
      <c r="AJ20">
        <v>0</v>
      </c>
      <c r="AK20">
        <v>51.140700000000002</v>
      </c>
      <c r="AL20">
        <v>82.501999999999995</v>
      </c>
      <c r="AM20">
        <v>5.2786799999999996</v>
      </c>
      <c r="AN20">
        <v>0.99475999999999998</v>
      </c>
      <c r="AO20">
        <v>27.047999999999998</v>
      </c>
      <c r="AP20">
        <v>11.1447</v>
      </c>
      <c r="AQ20">
        <v>0</v>
      </c>
      <c r="AR20">
        <v>47.472000000000001</v>
      </c>
      <c r="AS20">
        <v>31.897382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2612.0649480000002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0.12266000000000001</v>
      </c>
      <c r="K21">
        <v>315.62</v>
      </c>
      <c r="L21">
        <v>392.6551</v>
      </c>
      <c r="M21">
        <v>92</v>
      </c>
      <c r="N21">
        <v>118.125</v>
      </c>
      <c r="O21">
        <v>123.66562500000001</v>
      </c>
      <c r="P21">
        <v>139.31</v>
      </c>
      <c r="Q21">
        <v>12.98</v>
      </c>
      <c r="R21">
        <v>42.390099999999997</v>
      </c>
      <c r="S21">
        <v>15.5205</v>
      </c>
      <c r="T21">
        <v>0</v>
      </c>
      <c r="U21">
        <v>416.25</v>
      </c>
      <c r="V21">
        <v>20.73</v>
      </c>
      <c r="W21">
        <v>31.564</v>
      </c>
      <c r="X21">
        <v>147.515625</v>
      </c>
      <c r="Y21">
        <v>0</v>
      </c>
      <c r="Z21">
        <v>19.623999999999999</v>
      </c>
      <c r="AA21">
        <v>42.66</v>
      </c>
      <c r="AB21">
        <v>39.510120000000001</v>
      </c>
      <c r="AC21">
        <v>29.41554</v>
      </c>
      <c r="AD21">
        <v>36.591700000000003</v>
      </c>
      <c r="AE21">
        <v>49.436556000000003</v>
      </c>
      <c r="AF21">
        <v>5.9160000000000004</v>
      </c>
      <c r="AG21">
        <v>39.409199999999998</v>
      </c>
      <c r="AH21">
        <v>152.94049999999999</v>
      </c>
      <c r="AI21">
        <v>19.094999999999999</v>
      </c>
      <c r="AJ21">
        <v>0</v>
      </c>
      <c r="AK21">
        <v>51.140700000000002</v>
      </c>
      <c r="AL21">
        <v>82.501999999999995</v>
      </c>
      <c r="AM21">
        <v>5.2786799999999996</v>
      </c>
      <c r="AN21">
        <v>0.99475999999999998</v>
      </c>
      <c r="AO21">
        <v>27.047999999999998</v>
      </c>
      <c r="AP21">
        <v>4.4835000000000003</v>
      </c>
      <c r="AQ21">
        <v>0</v>
      </c>
      <c r="AR21">
        <v>47.472000000000001</v>
      </c>
      <c r="AS21">
        <v>31.897382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2605.4037480000002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0.12266000000000001</v>
      </c>
      <c r="K22">
        <v>315.62</v>
      </c>
      <c r="L22">
        <v>392.6551</v>
      </c>
      <c r="M22">
        <v>92</v>
      </c>
      <c r="N22">
        <v>118.125</v>
      </c>
      <c r="O22">
        <v>123.66562500000001</v>
      </c>
      <c r="P22">
        <v>139.31</v>
      </c>
      <c r="Q22">
        <v>12.98</v>
      </c>
      <c r="R22">
        <v>42.390099999999997</v>
      </c>
      <c r="S22">
        <v>15.5205</v>
      </c>
      <c r="T22">
        <v>0</v>
      </c>
      <c r="U22">
        <v>416.25</v>
      </c>
      <c r="V22">
        <v>20.73</v>
      </c>
      <c r="W22">
        <v>31.564</v>
      </c>
      <c r="X22">
        <v>147.515625</v>
      </c>
      <c r="Y22">
        <v>0</v>
      </c>
      <c r="Z22">
        <v>19.623999999999999</v>
      </c>
      <c r="AA22">
        <v>42.66</v>
      </c>
      <c r="AB22">
        <v>39.510120000000001</v>
      </c>
      <c r="AC22">
        <v>29.41554</v>
      </c>
      <c r="AD22">
        <v>36.591700000000003</v>
      </c>
      <c r="AE22">
        <v>49.436556000000003</v>
      </c>
      <c r="AF22">
        <v>5.9160000000000004</v>
      </c>
      <c r="AG22">
        <v>39.409199999999998</v>
      </c>
      <c r="AH22">
        <v>152.94049999999999</v>
      </c>
      <c r="AI22">
        <v>19.094999999999999</v>
      </c>
      <c r="AJ22">
        <v>0</v>
      </c>
      <c r="AK22">
        <v>51.140700000000002</v>
      </c>
      <c r="AL22">
        <v>82.501999999999995</v>
      </c>
      <c r="AM22">
        <v>5.2786799999999996</v>
      </c>
      <c r="AN22">
        <v>0.99475999999999998</v>
      </c>
      <c r="AO22">
        <v>27.047999999999998</v>
      </c>
      <c r="AP22">
        <v>4.4835000000000003</v>
      </c>
      <c r="AQ22">
        <v>0</v>
      </c>
      <c r="AR22">
        <v>47.472000000000001</v>
      </c>
      <c r="AS22">
        <v>31.897382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2605.4037480000002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0.12266000000000001</v>
      </c>
      <c r="K23">
        <v>315.62</v>
      </c>
      <c r="L23">
        <v>346.73500000000001</v>
      </c>
      <c r="M23">
        <v>92</v>
      </c>
      <c r="N23">
        <v>118.125</v>
      </c>
      <c r="O23">
        <v>123.66562500000001</v>
      </c>
      <c r="P23">
        <v>139.31</v>
      </c>
      <c r="Q23">
        <v>12.98</v>
      </c>
      <c r="R23">
        <v>42.390099999999997</v>
      </c>
      <c r="S23">
        <v>15.5205</v>
      </c>
      <c r="T23">
        <v>0</v>
      </c>
      <c r="U23">
        <v>416.25</v>
      </c>
      <c r="V23">
        <v>20.73</v>
      </c>
      <c r="W23">
        <v>31.564</v>
      </c>
      <c r="X23">
        <v>147.515625</v>
      </c>
      <c r="Y23">
        <v>0</v>
      </c>
      <c r="Z23">
        <v>6.5537999999999998</v>
      </c>
      <c r="AA23">
        <v>42.66</v>
      </c>
      <c r="AB23">
        <v>39.510120000000001</v>
      </c>
      <c r="AC23">
        <v>29.41554</v>
      </c>
      <c r="AD23">
        <v>36.591700000000003</v>
      </c>
      <c r="AE23">
        <v>49.436556000000003</v>
      </c>
      <c r="AF23">
        <v>5.9160000000000004</v>
      </c>
      <c r="AG23">
        <v>39.409199999999998</v>
      </c>
      <c r="AH23">
        <v>152.94049999999999</v>
      </c>
      <c r="AI23">
        <v>22.914000000000001</v>
      </c>
      <c r="AJ23">
        <v>0</v>
      </c>
      <c r="AK23">
        <v>51.140700000000002</v>
      </c>
      <c r="AL23">
        <v>82.501999999999995</v>
      </c>
      <c r="AM23">
        <v>5.2786799999999996</v>
      </c>
      <c r="AN23">
        <v>0.99475999999999998</v>
      </c>
      <c r="AO23">
        <v>27.047999999999998</v>
      </c>
      <c r="AP23">
        <v>5.7645</v>
      </c>
      <c r="AQ23">
        <v>0</v>
      </c>
      <c r="AR23">
        <v>47.472000000000001</v>
      </c>
      <c r="AS23">
        <v>31.897382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2546.5134480000006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0.12266000000000001</v>
      </c>
      <c r="K24">
        <v>315.62</v>
      </c>
      <c r="L24">
        <v>346.73500000000001</v>
      </c>
      <c r="M24">
        <v>92</v>
      </c>
      <c r="N24">
        <v>118.125</v>
      </c>
      <c r="O24">
        <v>123.66562500000001</v>
      </c>
      <c r="P24">
        <v>139.31</v>
      </c>
      <c r="Q24">
        <v>12.98</v>
      </c>
      <c r="R24">
        <v>42.390099999999997</v>
      </c>
      <c r="S24">
        <v>15.5205</v>
      </c>
      <c r="T24">
        <v>0</v>
      </c>
      <c r="U24">
        <v>416.25</v>
      </c>
      <c r="V24">
        <v>20.73</v>
      </c>
      <c r="W24">
        <v>31.564</v>
      </c>
      <c r="X24">
        <v>147.515625</v>
      </c>
      <c r="Y24">
        <v>0</v>
      </c>
      <c r="Z24">
        <v>6.5537999999999998</v>
      </c>
      <c r="AA24">
        <v>42.66</v>
      </c>
      <c r="AB24">
        <v>39.510120000000001</v>
      </c>
      <c r="AC24">
        <v>29.41554</v>
      </c>
      <c r="AD24">
        <v>36.591700000000003</v>
      </c>
      <c r="AE24">
        <v>49.436556000000003</v>
      </c>
      <c r="AF24">
        <v>5.9160000000000004</v>
      </c>
      <c r="AG24">
        <v>39.409199999999998</v>
      </c>
      <c r="AH24">
        <v>152.94049999999999</v>
      </c>
      <c r="AI24">
        <v>49.051236000000003</v>
      </c>
      <c r="AJ24">
        <v>0</v>
      </c>
      <c r="AK24">
        <v>51.140700000000002</v>
      </c>
      <c r="AL24">
        <v>82.501999999999995</v>
      </c>
      <c r="AM24">
        <v>5.2786799999999996</v>
      </c>
      <c r="AN24">
        <v>0.99475999999999998</v>
      </c>
      <c r="AO24">
        <v>27.047999999999998</v>
      </c>
      <c r="AP24">
        <v>10.504200000000001</v>
      </c>
      <c r="AQ24">
        <v>0</v>
      </c>
      <c r="AR24">
        <v>47.472000000000001</v>
      </c>
      <c r="AS24">
        <v>31.897382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2577.3903839999998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0.12266000000000001</v>
      </c>
      <c r="K25">
        <v>315.62</v>
      </c>
      <c r="L25">
        <v>346.73500000000001</v>
      </c>
      <c r="M25">
        <v>92</v>
      </c>
      <c r="N25">
        <v>118.125</v>
      </c>
      <c r="O25">
        <v>123.66562500000001</v>
      </c>
      <c r="P25">
        <v>139.31</v>
      </c>
      <c r="Q25">
        <v>12.98</v>
      </c>
      <c r="R25">
        <v>42.390099999999997</v>
      </c>
      <c r="S25">
        <v>15.5205</v>
      </c>
      <c r="T25">
        <v>0</v>
      </c>
      <c r="U25">
        <v>416.25</v>
      </c>
      <c r="V25">
        <v>20.73</v>
      </c>
      <c r="W25">
        <v>31.564</v>
      </c>
      <c r="X25">
        <v>147.515625</v>
      </c>
      <c r="Y25">
        <v>0</v>
      </c>
      <c r="Z25">
        <v>6.5537999999999998</v>
      </c>
      <c r="AA25">
        <v>42.66</v>
      </c>
      <c r="AB25">
        <v>39.510120000000001</v>
      </c>
      <c r="AC25">
        <v>29.41554</v>
      </c>
      <c r="AD25">
        <v>36.591700000000003</v>
      </c>
      <c r="AE25">
        <v>49.436556000000003</v>
      </c>
      <c r="AF25">
        <v>5.9160000000000004</v>
      </c>
      <c r="AG25">
        <v>39.409199999999998</v>
      </c>
      <c r="AH25">
        <v>152.94049999999999</v>
      </c>
      <c r="AI25">
        <v>49.051236000000003</v>
      </c>
      <c r="AJ25">
        <v>0</v>
      </c>
      <c r="AK25">
        <v>51.140700000000002</v>
      </c>
      <c r="AL25">
        <v>82.501999999999995</v>
      </c>
      <c r="AM25">
        <v>5.2786799999999996</v>
      </c>
      <c r="AN25">
        <v>0.99475999999999998</v>
      </c>
      <c r="AO25">
        <v>27.047999999999998</v>
      </c>
      <c r="AP25">
        <v>10.504200000000001</v>
      </c>
      <c r="AQ25">
        <v>0</v>
      </c>
      <c r="AR25">
        <v>47.472000000000001</v>
      </c>
      <c r="AS25">
        <v>31.897382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30.63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2573.0203839999999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0.12266000000000001</v>
      </c>
      <c r="K26">
        <v>315.62</v>
      </c>
      <c r="L26">
        <v>346.73500000000001</v>
      </c>
      <c r="M26">
        <v>92</v>
      </c>
      <c r="N26">
        <v>118.125</v>
      </c>
      <c r="O26">
        <v>123.66562500000001</v>
      </c>
      <c r="P26">
        <v>139.31</v>
      </c>
      <c r="Q26">
        <v>12.98</v>
      </c>
      <c r="R26">
        <v>42.390099999999997</v>
      </c>
      <c r="S26">
        <v>15.5205</v>
      </c>
      <c r="T26">
        <v>0</v>
      </c>
      <c r="U26">
        <v>416.25</v>
      </c>
      <c r="V26">
        <v>20.73</v>
      </c>
      <c r="W26">
        <v>31.564</v>
      </c>
      <c r="X26">
        <v>147.515625</v>
      </c>
      <c r="Y26">
        <v>0</v>
      </c>
      <c r="Z26">
        <v>6.5537999999999998</v>
      </c>
      <c r="AA26">
        <v>42.66</v>
      </c>
      <c r="AB26">
        <v>39.510120000000001</v>
      </c>
      <c r="AC26">
        <v>29.41554</v>
      </c>
      <c r="AD26">
        <v>36.591700000000003</v>
      </c>
      <c r="AE26">
        <v>49.436556000000003</v>
      </c>
      <c r="AF26">
        <v>5.9160000000000004</v>
      </c>
      <c r="AG26">
        <v>39.409199999999998</v>
      </c>
      <c r="AH26">
        <v>152.94049999999999</v>
      </c>
      <c r="AI26">
        <v>49.051236000000003</v>
      </c>
      <c r="AJ26">
        <v>0</v>
      </c>
      <c r="AK26">
        <v>51.140700000000002</v>
      </c>
      <c r="AL26">
        <v>82.501999999999995</v>
      </c>
      <c r="AM26">
        <v>5.2786799999999996</v>
      </c>
      <c r="AN26">
        <v>0.99475999999999998</v>
      </c>
      <c r="AO26">
        <v>27.047999999999998</v>
      </c>
      <c r="AP26">
        <v>11.1447</v>
      </c>
      <c r="AQ26">
        <v>0</v>
      </c>
      <c r="AR26">
        <v>47.472000000000001</v>
      </c>
      <c r="AS26">
        <v>31.897382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2573.0308839999998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0.2329</v>
      </c>
      <c r="K27">
        <v>414.21331199999997</v>
      </c>
      <c r="L27">
        <v>346.73500000000001</v>
      </c>
      <c r="M27">
        <v>92</v>
      </c>
      <c r="N27">
        <v>118.125</v>
      </c>
      <c r="O27">
        <v>123.66562500000001</v>
      </c>
      <c r="P27">
        <v>139.31</v>
      </c>
      <c r="Q27">
        <v>12.4749</v>
      </c>
      <c r="R27">
        <v>42.390099999999997</v>
      </c>
      <c r="S27">
        <v>12.419700000000001</v>
      </c>
      <c r="T27">
        <v>0</v>
      </c>
      <c r="U27">
        <v>416.25</v>
      </c>
      <c r="V27">
        <v>20.73</v>
      </c>
      <c r="W27">
        <v>31.564</v>
      </c>
      <c r="X27">
        <v>147.515625</v>
      </c>
      <c r="Y27">
        <v>0</v>
      </c>
      <c r="Z27">
        <v>13.1076</v>
      </c>
      <c r="AA27">
        <v>42.66</v>
      </c>
      <c r="AB27">
        <v>39.510120000000001</v>
      </c>
      <c r="AC27">
        <v>29.41554</v>
      </c>
      <c r="AD27">
        <v>36.591700000000003</v>
      </c>
      <c r="AE27">
        <v>49.436556000000003</v>
      </c>
      <c r="AF27">
        <v>5.9160000000000004</v>
      </c>
      <c r="AG27">
        <v>39.409199999999998</v>
      </c>
      <c r="AH27">
        <v>152.94049999999999</v>
      </c>
      <c r="AI27">
        <v>49.051236000000003</v>
      </c>
      <c r="AJ27">
        <v>0</v>
      </c>
      <c r="AK27">
        <v>51.140700000000002</v>
      </c>
      <c r="AL27">
        <v>82.501999999999995</v>
      </c>
      <c r="AM27">
        <v>5.2786799999999996</v>
      </c>
      <c r="AN27">
        <v>0.99475999999999998</v>
      </c>
      <c r="AO27">
        <v>27.047999999999998</v>
      </c>
      <c r="AP27">
        <v>11.1447</v>
      </c>
      <c r="AQ27">
        <v>0</v>
      </c>
      <c r="AR27">
        <v>47.472000000000001</v>
      </c>
      <c r="AS27">
        <v>32.284799999999997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2675.0697539999996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0.2329</v>
      </c>
      <c r="K28">
        <v>473.62</v>
      </c>
      <c r="L28">
        <v>346.73500000000001</v>
      </c>
      <c r="M28">
        <v>92</v>
      </c>
      <c r="N28">
        <v>118.125</v>
      </c>
      <c r="O28">
        <v>123.66562500000001</v>
      </c>
      <c r="P28">
        <v>139.31</v>
      </c>
      <c r="Q28">
        <v>12.4749</v>
      </c>
      <c r="R28">
        <v>42.390099999999997</v>
      </c>
      <c r="S28">
        <v>12.419700000000001</v>
      </c>
      <c r="T28">
        <v>0</v>
      </c>
      <c r="U28">
        <v>416.25</v>
      </c>
      <c r="V28">
        <v>20.73</v>
      </c>
      <c r="W28">
        <v>31.564</v>
      </c>
      <c r="X28">
        <v>147.515625</v>
      </c>
      <c r="Y28">
        <v>0</v>
      </c>
      <c r="Z28">
        <v>13.1076</v>
      </c>
      <c r="AA28">
        <v>42.66</v>
      </c>
      <c r="AB28">
        <v>39.510120000000001</v>
      </c>
      <c r="AC28">
        <v>29.41554</v>
      </c>
      <c r="AD28">
        <v>36.591700000000003</v>
      </c>
      <c r="AE28">
        <v>49.436556000000003</v>
      </c>
      <c r="AF28">
        <v>5.9160000000000004</v>
      </c>
      <c r="AG28">
        <v>39.409199999999998</v>
      </c>
      <c r="AH28">
        <v>152.94049999999999</v>
      </c>
      <c r="AI28">
        <v>49.051236000000003</v>
      </c>
      <c r="AJ28">
        <v>0</v>
      </c>
      <c r="AK28">
        <v>51.140700000000002</v>
      </c>
      <c r="AL28">
        <v>82.501999999999995</v>
      </c>
      <c r="AM28">
        <v>5.2786799999999996</v>
      </c>
      <c r="AN28">
        <v>0.99475999999999998</v>
      </c>
      <c r="AO28">
        <v>27.047999999999998</v>
      </c>
      <c r="AP28">
        <v>10.504200000000001</v>
      </c>
      <c r="AQ28">
        <v>0</v>
      </c>
      <c r="AR28">
        <v>51.887999999999998</v>
      </c>
      <c r="AS28">
        <v>32.284799999999997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2738.2519419999994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0.2329</v>
      </c>
      <c r="K29">
        <v>523.62</v>
      </c>
      <c r="L29">
        <v>346.73500000000001</v>
      </c>
      <c r="M29">
        <v>92</v>
      </c>
      <c r="N29">
        <v>118.125</v>
      </c>
      <c r="O29">
        <v>123.66562500000001</v>
      </c>
      <c r="P29">
        <v>139.31</v>
      </c>
      <c r="Q29">
        <v>12.4749</v>
      </c>
      <c r="R29">
        <v>42.390099999999997</v>
      </c>
      <c r="S29">
        <v>12.419700000000001</v>
      </c>
      <c r="T29">
        <v>0</v>
      </c>
      <c r="U29">
        <v>416.25</v>
      </c>
      <c r="V29">
        <v>20.73</v>
      </c>
      <c r="W29">
        <v>31.564</v>
      </c>
      <c r="X29">
        <v>147.515625</v>
      </c>
      <c r="Y29">
        <v>0</v>
      </c>
      <c r="Z29">
        <v>13.1076</v>
      </c>
      <c r="AA29">
        <v>42.66</v>
      </c>
      <c r="AB29">
        <v>39.510120000000001</v>
      </c>
      <c r="AC29">
        <v>29.41554</v>
      </c>
      <c r="AD29">
        <v>36.591700000000003</v>
      </c>
      <c r="AE29">
        <v>49.436556000000003</v>
      </c>
      <c r="AF29">
        <v>5.9160000000000004</v>
      </c>
      <c r="AG29">
        <v>39.409199999999998</v>
      </c>
      <c r="AH29">
        <v>152.94049999999999</v>
      </c>
      <c r="AI29">
        <v>49.051236000000003</v>
      </c>
      <c r="AJ29">
        <v>0</v>
      </c>
      <c r="AK29">
        <v>51.140700000000002</v>
      </c>
      <c r="AL29">
        <v>82.501999999999995</v>
      </c>
      <c r="AM29">
        <v>0</v>
      </c>
      <c r="AN29">
        <v>0.99475999999999998</v>
      </c>
      <c r="AO29">
        <v>27.047999999999998</v>
      </c>
      <c r="AP29">
        <v>10.504200000000001</v>
      </c>
      <c r="AQ29">
        <v>0</v>
      </c>
      <c r="AR29">
        <v>51.887999999999998</v>
      </c>
      <c r="AS29">
        <v>32.284799999999997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30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2782.9732619999995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0.2329</v>
      </c>
      <c r="K30">
        <v>555.9579</v>
      </c>
      <c r="L30">
        <v>346.73500000000001</v>
      </c>
      <c r="M30">
        <v>92</v>
      </c>
      <c r="N30">
        <v>118.125</v>
      </c>
      <c r="O30">
        <v>123.66562500000001</v>
      </c>
      <c r="P30">
        <v>139.31</v>
      </c>
      <c r="Q30">
        <v>12.4749</v>
      </c>
      <c r="R30">
        <v>42.390099999999997</v>
      </c>
      <c r="S30">
        <v>12.419700000000001</v>
      </c>
      <c r="T30">
        <v>0</v>
      </c>
      <c r="U30">
        <v>416.25</v>
      </c>
      <c r="V30">
        <v>20.73</v>
      </c>
      <c r="W30">
        <v>31.564</v>
      </c>
      <c r="X30">
        <v>147.515625</v>
      </c>
      <c r="Y30">
        <v>0</v>
      </c>
      <c r="Z30">
        <v>13.1076</v>
      </c>
      <c r="AA30">
        <v>42.66</v>
      </c>
      <c r="AB30">
        <v>39.510120000000001</v>
      </c>
      <c r="AC30">
        <v>29.41554</v>
      </c>
      <c r="AD30">
        <v>36.591700000000003</v>
      </c>
      <c r="AE30">
        <v>49.436556000000003</v>
      </c>
      <c r="AF30">
        <v>5.9160000000000004</v>
      </c>
      <c r="AG30">
        <v>39.409199999999998</v>
      </c>
      <c r="AH30">
        <v>152.94049999999999</v>
      </c>
      <c r="AI30">
        <v>19.094999999999999</v>
      </c>
      <c r="AJ30">
        <v>0</v>
      </c>
      <c r="AK30">
        <v>51.140700000000002</v>
      </c>
      <c r="AL30">
        <v>82.501999999999995</v>
      </c>
      <c r="AM30">
        <v>0</v>
      </c>
      <c r="AN30">
        <v>0.99475999999999998</v>
      </c>
      <c r="AO30">
        <v>27.047999999999998</v>
      </c>
      <c r="AP30">
        <v>10.504200000000001</v>
      </c>
      <c r="AQ30">
        <v>0</v>
      </c>
      <c r="AR30">
        <v>47.472000000000001</v>
      </c>
      <c r="AS30">
        <v>32.284799999999997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2795.9389259999994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0.2329</v>
      </c>
      <c r="K31">
        <v>555.9579</v>
      </c>
      <c r="L31">
        <v>346.73500000000001</v>
      </c>
      <c r="M31">
        <v>92</v>
      </c>
      <c r="N31">
        <v>118.125</v>
      </c>
      <c r="O31">
        <v>123.66562500000001</v>
      </c>
      <c r="P31">
        <v>139.31</v>
      </c>
      <c r="Q31">
        <v>12.4749</v>
      </c>
      <c r="R31">
        <v>27.617699999999999</v>
      </c>
      <c r="S31">
        <v>12.419700000000001</v>
      </c>
      <c r="T31">
        <v>0</v>
      </c>
      <c r="U31">
        <v>416.25</v>
      </c>
      <c r="V31">
        <v>20.73</v>
      </c>
      <c r="W31">
        <v>25.877400000000002</v>
      </c>
      <c r="X31">
        <v>147.515625</v>
      </c>
      <c r="Y31">
        <v>0</v>
      </c>
      <c r="Z31">
        <v>13.1076</v>
      </c>
      <c r="AA31">
        <v>42.66</v>
      </c>
      <c r="AB31">
        <v>39.510120000000001</v>
      </c>
      <c r="AC31">
        <v>29.41554</v>
      </c>
      <c r="AD31">
        <v>36.591700000000003</v>
      </c>
      <c r="AE31">
        <v>49.436556000000003</v>
      </c>
      <c r="AF31">
        <v>5.9160000000000004</v>
      </c>
      <c r="AG31">
        <v>39.409199999999998</v>
      </c>
      <c r="AH31">
        <v>152.94049999999999</v>
      </c>
      <c r="AI31">
        <v>19.094999999999999</v>
      </c>
      <c r="AJ31">
        <v>0</v>
      </c>
      <c r="AK31">
        <v>51.140700000000002</v>
      </c>
      <c r="AL31">
        <v>82.501999999999995</v>
      </c>
      <c r="AM31">
        <v>0</v>
      </c>
      <c r="AN31">
        <v>0.99475999999999998</v>
      </c>
      <c r="AO31">
        <v>27.047999999999998</v>
      </c>
      <c r="AP31">
        <v>10.504200000000001</v>
      </c>
      <c r="AQ31">
        <v>0</v>
      </c>
      <c r="AR31">
        <v>47.472000000000001</v>
      </c>
      <c r="AS31">
        <v>32.284799999999997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2777.4799259999995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0.2329</v>
      </c>
      <c r="K32">
        <v>555.9579</v>
      </c>
      <c r="L32">
        <v>346.73500000000001</v>
      </c>
      <c r="M32">
        <v>92</v>
      </c>
      <c r="N32">
        <v>118.125</v>
      </c>
      <c r="O32">
        <v>123.66562500000001</v>
      </c>
      <c r="P32">
        <v>139.31</v>
      </c>
      <c r="Q32">
        <v>12.4749</v>
      </c>
      <c r="R32">
        <v>27.617699999999999</v>
      </c>
      <c r="S32">
        <v>12.419700000000001</v>
      </c>
      <c r="T32">
        <v>0</v>
      </c>
      <c r="U32">
        <v>416.25</v>
      </c>
      <c r="V32">
        <v>20.73</v>
      </c>
      <c r="W32">
        <v>25.877400000000002</v>
      </c>
      <c r="X32">
        <v>147.515625</v>
      </c>
      <c r="Y32">
        <v>0</v>
      </c>
      <c r="Z32">
        <v>13.1076</v>
      </c>
      <c r="AA32">
        <v>42.66</v>
      </c>
      <c r="AB32">
        <v>39.510120000000001</v>
      </c>
      <c r="AC32">
        <v>29.41554</v>
      </c>
      <c r="AD32">
        <v>36.591700000000003</v>
      </c>
      <c r="AE32">
        <v>49.436556000000003</v>
      </c>
      <c r="AF32">
        <v>5.9160000000000004</v>
      </c>
      <c r="AG32">
        <v>39.409199999999998</v>
      </c>
      <c r="AH32">
        <v>152.94049999999999</v>
      </c>
      <c r="AI32">
        <v>19.094999999999999</v>
      </c>
      <c r="AJ32">
        <v>0</v>
      </c>
      <c r="AK32">
        <v>51.140700000000002</v>
      </c>
      <c r="AL32">
        <v>82.501999999999995</v>
      </c>
      <c r="AM32">
        <v>0</v>
      </c>
      <c r="AN32">
        <v>0.99475999999999998</v>
      </c>
      <c r="AO32">
        <v>27.047999999999998</v>
      </c>
      <c r="AP32">
        <v>11.2728</v>
      </c>
      <c r="AQ32">
        <v>0</v>
      </c>
      <c r="AR32">
        <v>47.472000000000001</v>
      </c>
      <c r="AS32">
        <v>32.284799999999997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55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2786.2485259999999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0.2329</v>
      </c>
      <c r="K33">
        <v>555.9579</v>
      </c>
      <c r="L33">
        <v>346.73500000000001</v>
      </c>
      <c r="M33">
        <v>92</v>
      </c>
      <c r="N33">
        <v>118.125</v>
      </c>
      <c r="O33">
        <v>123.66562500000001</v>
      </c>
      <c r="P33">
        <v>139.31</v>
      </c>
      <c r="Q33">
        <v>12.4749</v>
      </c>
      <c r="R33">
        <v>27.617699999999999</v>
      </c>
      <c r="S33">
        <v>14.281169</v>
      </c>
      <c r="T33">
        <v>0</v>
      </c>
      <c r="U33">
        <v>416.25</v>
      </c>
      <c r="V33">
        <v>18.5565</v>
      </c>
      <c r="W33">
        <v>25.877400000000002</v>
      </c>
      <c r="X33">
        <v>147.515625</v>
      </c>
      <c r="Y33">
        <v>0</v>
      </c>
      <c r="Z33">
        <v>13.1076</v>
      </c>
      <c r="AA33">
        <v>42.66</v>
      </c>
      <c r="AB33">
        <v>39.510120000000001</v>
      </c>
      <c r="AC33">
        <v>29.41554</v>
      </c>
      <c r="AD33">
        <v>36.591700000000003</v>
      </c>
      <c r="AE33">
        <v>49.436556000000003</v>
      </c>
      <c r="AF33">
        <v>5.9160000000000004</v>
      </c>
      <c r="AG33">
        <v>39.409199999999998</v>
      </c>
      <c r="AH33">
        <v>152.94049999999999</v>
      </c>
      <c r="AI33">
        <v>19.094999999999999</v>
      </c>
      <c r="AJ33">
        <v>0</v>
      </c>
      <c r="AK33">
        <v>51.140700000000002</v>
      </c>
      <c r="AL33">
        <v>82.501999999999995</v>
      </c>
      <c r="AM33">
        <v>0</v>
      </c>
      <c r="AN33">
        <v>0.99475999999999998</v>
      </c>
      <c r="AO33">
        <v>27.047999999999998</v>
      </c>
      <c r="AP33">
        <v>11.2728</v>
      </c>
      <c r="AQ33">
        <v>0</v>
      </c>
      <c r="AR33">
        <v>47.472000000000001</v>
      </c>
      <c r="AS33">
        <v>32.284799999999997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66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2796.9364949999999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0.2329</v>
      </c>
      <c r="K34">
        <v>555.9579</v>
      </c>
      <c r="L34">
        <v>346.73500000000001</v>
      </c>
      <c r="M34">
        <v>92</v>
      </c>
      <c r="N34">
        <v>118.125</v>
      </c>
      <c r="O34">
        <v>123.66562500000001</v>
      </c>
      <c r="P34">
        <v>139.31</v>
      </c>
      <c r="Q34">
        <v>12.4749</v>
      </c>
      <c r="R34">
        <v>27.617699999999999</v>
      </c>
      <c r="S34">
        <v>14.281169</v>
      </c>
      <c r="T34">
        <v>0</v>
      </c>
      <c r="U34">
        <v>416.25</v>
      </c>
      <c r="V34">
        <v>18.5565</v>
      </c>
      <c r="W34">
        <v>25.877400000000002</v>
      </c>
      <c r="X34">
        <v>147.515625</v>
      </c>
      <c r="Y34">
        <v>0</v>
      </c>
      <c r="Z34">
        <v>13.1076</v>
      </c>
      <c r="AA34">
        <v>42.66</v>
      </c>
      <c r="AB34">
        <v>39.510120000000001</v>
      </c>
      <c r="AC34">
        <v>29.41554</v>
      </c>
      <c r="AD34">
        <v>36.591700000000003</v>
      </c>
      <c r="AE34">
        <v>49.436556000000003</v>
      </c>
      <c r="AF34">
        <v>5.9160000000000004</v>
      </c>
      <c r="AG34">
        <v>39.409199999999998</v>
      </c>
      <c r="AH34">
        <v>152.94049999999999</v>
      </c>
      <c r="AI34">
        <v>19.094999999999999</v>
      </c>
      <c r="AJ34">
        <v>0</v>
      </c>
      <c r="AK34">
        <v>51.140700000000002</v>
      </c>
      <c r="AL34">
        <v>82.501999999999995</v>
      </c>
      <c r="AM34">
        <v>0</v>
      </c>
      <c r="AN34">
        <v>0.99475999999999998</v>
      </c>
      <c r="AO34">
        <v>27.047999999999998</v>
      </c>
      <c r="AP34">
        <v>11.2728</v>
      </c>
      <c r="AQ34">
        <v>0</v>
      </c>
      <c r="AR34">
        <v>47.472000000000001</v>
      </c>
      <c r="AS34">
        <v>32.284799999999997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2808.9364949999999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0.2329</v>
      </c>
      <c r="K35">
        <v>493.62</v>
      </c>
      <c r="L35">
        <v>346.73500000000001</v>
      </c>
      <c r="M35">
        <v>92</v>
      </c>
      <c r="N35">
        <v>118.125</v>
      </c>
      <c r="O35">
        <v>123.66562500000001</v>
      </c>
      <c r="P35">
        <v>139.31</v>
      </c>
      <c r="Q35">
        <v>12.4749</v>
      </c>
      <c r="R35">
        <v>27.617699999999999</v>
      </c>
      <c r="S35">
        <v>14.281169</v>
      </c>
      <c r="T35">
        <v>0</v>
      </c>
      <c r="U35">
        <v>416.25</v>
      </c>
      <c r="V35">
        <v>9.1045999999999996</v>
      </c>
      <c r="W35">
        <v>22.8612</v>
      </c>
      <c r="X35">
        <v>104.7908</v>
      </c>
      <c r="Y35">
        <v>0</v>
      </c>
      <c r="Z35">
        <v>13.1076</v>
      </c>
      <c r="AA35">
        <v>42.66</v>
      </c>
      <c r="AB35">
        <v>39.510120000000001</v>
      </c>
      <c r="AC35">
        <v>29.41554</v>
      </c>
      <c r="AD35">
        <v>36.591700000000003</v>
      </c>
      <c r="AE35">
        <v>49.436556000000003</v>
      </c>
      <c r="AF35">
        <v>5.9160000000000004</v>
      </c>
      <c r="AG35">
        <v>39.409199999999998</v>
      </c>
      <c r="AH35">
        <v>152.94049999999999</v>
      </c>
      <c r="AI35">
        <v>19.094999999999999</v>
      </c>
      <c r="AJ35">
        <v>0</v>
      </c>
      <c r="AK35">
        <v>51.140700000000002</v>
      </c>
      <c r="AL35">
        <v>82.501999999999995</v>
      </c>
      <c r="AM35">
        <v>0</v>
      </c>
      <c r="AN35">
        <v>0.99475999999999998</v>
      </c>
      <c r="AO35">
        <v>28.518000000000001</v>
      </c>
      <c r="AP35">
        <v>11.2728</v>
      </c>
      <c r="AQ35">
        <v>0</v>
      </c>
      <c r="AR35">
        <v>47.472000000000001</v>
      </c>
      <c r="AS35">
        <v>32.284799999999997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2706.8756700000004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0.2329</v>
      </c>
      <c r="K36">
        <v>423.62</v>
      </c>
      <c r="L36">
        <v>346.73500000000001</v>
      </c>
      <c r="M36">
        <v>92</v>
      </c>
      <c r="N36">
        <v>118.125</v>
      </c>
      <c r="O36">
        <v>123.66562500000001</v>
      </c>
      <c r="P36">
        <v>139.31</v>
      </c>
      <c r="Q36">
        <v>12.4749</v>
      </c>
      <c r="R36">
        <v>27.617699999999999</v>
      </c>
      <c r="S36">
        <v>14.281169</v>
      </c>
      <c r="T36">
        <v>0</v>
      </c>
      <c r="U36">
        <v>416.25</v>
      </c>
      <c r="V36">
        <v>9.1045999999999996</v>
      </c>
      <c r="W36">
        <v>22.8612</v>
      </c>
      <c r="X36">
        <v>104.7908</v>
      </c>
      <c r="Y36">
        <v>0</v>
      </c>
      <c r="Z36">
        <v>13.1076</v>
      </c>
      <c r="AA36">
        <v>42.66</v>
      </c>
      <c r="AB36">
        <v>39.510120000000001</v>
      </c>
      <c r="AC36">
        <v>29.41554</v>
      </c>
      <c r="AD36">
        <v>36.591700000000003</v>
      </c>
      <c r="AE36">
        <v>49.436556000000003</v>
      </c>
      <c r="AF36">
        <v>5.9160000000000004</v>
      </c>
      <c r="AG36">
        <v>39.409199999999998</v>
      </c>
      <c r="AH36">
        <v>152.94049999999999</v>
      </c>
      <c r="AI36">
        <v>19.094999999999999</v>
      </c>
      <c r="AJ36">
        <v>0</v>
      </c>
      <c r="AK36">
        <v>51.140700000000002</v>
      </c>
      <c r="AL36">
        <v>82.501999999999995</v>
      </c>
      <c r="AM36">
        <v>0</v>
      </c>
      <c r="AN36">
        <v>0.99475999999999998</v>
      </c>
      <c r="AO36">
        <v>28.518000000000001</v>
      </c>
      <c r="AP36">
        <v>11.2728</v>
      </c>
      <c r="AQ36">
        <v>0</v>
      </c>
      <c r="AR36">
        <v>47.472000000000001</v>
      </c>
      <c r="AS36">
        <v>32.284799999999997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2638.6256700000004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0.2329</v>
      </c>
      <c r="K37">
        <v>375.91606899999999</v>
      </c>
      <c r="L37">
        <v>346.73500000000001</v>
      </c>
      <c r="M37">
        <v>92</v>
      </c>
      <c r="N37">
        <v>118.125</v>
      </c>
      <c r="O37">
        <v>123.66562500000001</v>
      </c>
      <c r="P37">
        <v>139.31</v>
      </c>
      <c r="Q37">
        <v>12.4749</v>
      </c>
      <c r="R37">
        <v>27.617699999999999</v>
      </c>
      <c r="S37">
        <v>14.281169</v>
      </c>
      <c r="T37">
        <v>0</v>
      </c>
      <c r="U37">
        <v>393.75</v>
      </c>
      <c r="V37">
        <v>9.1045999999999996</v>
      </c>
      <c r="W37">
        <v>22.8612</v>
      </c>
      <c r="X37">
        <v>104.7908</v>
      </c>
      <c r="Y37">
        <v>0</v>
      </c>
      <c r="Z37">
        <v>13.1076</v>
      </c>
      <c r="AA37">
        <v>42.66</v>
      </c>
      <c r="AB37">
        <v>39.510120000000001</v>
      </c>
      <c r="AC37">
        <v>29.41554</v>
      </c>
      <c r="AD37">
        <v>36.591700000000003</v>
      </c>
      <c r="AE37">
        <v>49.436556000000003</v>
      </c>
      <c r="AF37">
        <v>5.9160000000000004</v>
      </c>
      <c r="AG37">
        <v>39.409199999999998</v>
      </c>
      <c r="AH37">
        <v>152.94049999999999</v>
      </c>
      <c r="AI37">
        <v>19.094999999999999</v>
      </c>
      <c r="AJ37">
        <v>0</v>
      </c>
      <c r="AK37">
        <v>51.140700000000002</v>
      </c>
      <c r="AL37">
        <v>82.501999999999995</v>
      </c>
      <c r="AM37">
        <v>0</v>
      </c>
      <c r="AN37">
        <v>0.99475999999999998</v>
      </c>
      <c r="AO37">
        <v>28.518000000000001</v>
      </c>
      <c r="AP37">
        <v>11.2728</v>
      </c>
      <c r="AQ37">
        <v>0</v>
      </c>
      <c r="AR37">
        <v>47.472000000000001</v>
      </c>
      <c r="AS37">
        <v>32.284799999999997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2568.4217389999999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0.2329</v>
      </c>
      <c r="K38">
        <v>371.18526500000002</v>
      </c>
      <c r="L38">
        <v>346.73500000000001</v>
      </c>
      <c r="M38">
        <v>92</v>
      </c>
      <c r="N38">
        <v>118.125</v>
      </c>
      <c r="O38">
        <v>123.66562500000001</v>
      </c>
      <c r="P38">
        <v>139.31</v>
      </c>
      <c r="Q38">
        <v>12.4749</v>
      </c>
      <c r="R38">
        <v>27.617699999999999</v>
      </c>
      <c r="S38">
        <v>14.281169</v>
      </c>
      <c r="T38">
        <v>0</v>
      </c>
      <c r="U38">
        <v>371.25</v>
      </c>
      <c r="V38">
        <v>9.1045999999999996</v>
      </c>
      <c r="W38">
        <v>22.8612</v>
      </c>
      <c r="X38">
        <v>104.7908</v>
      </c>
      <c r="Y38">
        <v>0</v>
      </c>
      <c r="Z38">
        <v>13.1076</v>
      </c>
      <c r="AA38">
        <v>42.66</v>
      </c>
      <c r="AB38">
        <v>39.510120000000001</v>
      </c>
      <c r="AC38">
        <v>29.41554</v>
      </c>
      <c r="AD38">
        <v>36.591700000000003</v>
      </c>
      <c r="AE38">
        <v>49.436556000000003</v>
      </c>
      <c r="AF38">
        <v>5.9160000000000004</v>
      </c>
      <c r="AG38">
        <v>39.409199999999998</v>
      </c>
      <c r="AH38">
        <v>152.94049999999999</v>
      </c>
      <c r="AI38">
        <v>19.094999999999999</v>
      </c>
      <c r="AJ38">
        <v>0</v>
      </c>
      <c r="AK38">
        <v>51.140700000000002</v>
      </c>
      <c r="AL38">
        <v>82.501999999999995</v>
      </c>
      <c r="AM38">
        <v>0</v>
      </c>
      <c r="AN38">
        <v>0.99475999999999998</v>
      </c>
      <c r="AO38">
        <v>28.518000000000001</v>
      </c>
      <c r="AP38">
        <v>11.2728</v>
      </c>
      <c r="AQ38">
        <v>0</v>
      </c>
      <c r="AR38">
        <v>47.472000000000001</v>
      </c>
      <c r="AS38">
        <v>32.284799999999997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2541.1909350000001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0.2329</v>
      </c>
      <c r="K39">
        <v>371.38655199999999</v>
      </c>
      <c r="L39">
        <v>346.73500000000001</v>
      </c>
      <c r="M39">
        <v>92</v>
      </c>
      <c r="N39">
        <v>118.125</v>
      </c>
      <c r="O39">
        <v>123.66562500000001</v>
      </c>
      <c r="P39">
        <v>139.31</v>
      </c>
      <c r="Q39">
        <v>12.4749</v>
      </c>
      <c r="R39">
        <v>27.617699999999999</v>
      </c>
      <c r="S39">
        <v>14.281169</v>
      </c>
      <c r="T39">
        <v>0</v>
      </c>
      <c r="U39">
        <v>345.375</v>
      </c>
      <c r="V39">
        <v>9.1045999999999996</v>
      </c>
      <c r="W39">
        <v>22.8612</v>
      </c>
      <c r="X39">
        <v>104.7908</v>
      </c>
      <c r="Y39">
        <v>0</v>
      </c>
      <c r="Z39">
        <v>13.1076</v>
      </c>
      <c r="AA39">
        <v>42.66</v>
      </c>
      <c r="AB39">
        <v>39.510120000000001</v>
      </c>
      <c r="AC39">
        <v>29.41554</v>
      </c>
      <c r="AD39">
        <v>36.591700000000003</v>
      </c>
      <c r="AE39">
        <v>49.436556000000003</v>
      </c>
      <c r="AF39">
        <v>7.8879999999999999</v>
      </c>
      <c r="AG39">
        <v>39.409199999999998</v>
      </c>
      <c r="AH39">
        <v>152.94049999999999</v>
      </c>
      <c r="AI39">
        <v>19.094999999999999</v>
      </c>
      <c r="AJ39">
        <v>0</v>
      </c>
      <c r="AK39">
        <v>51.140700000000002</v>
      </c>
      <c r="AL39">
        <v>82.501999999999995</v>
      </c>
      <c r="AM39">
        <v>0</v>
      </c>
      <c r="AN39">
        <v>0.99475999999999998</v>
      </c>
      <c r="AO39">
        <v>27.341999999999999</v>
      </c>
      <c r="AP39">
        <v>5.8925999999999998</v>
      </c>
      <c r="AQ39">
        <v>0</v>
      </c>
      <c r="AR39">
        <v>47.472000000000001</v>
      </c>
      <c r="AS39">
        <v>32.284799999999997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2510.9330220000002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0.2329</v>
      </c>
      <c r="K40">
        <v>371.22552200000001</v>
      </c>
      <c r="L40">
        <v>346.73500000000001</v>
      </c>
      <c r="M40">
        <v>92</v>
      </c>
      <c r="N40">
        <v>118.125</v>
      </c>
      <c r="O40">
        <v>123.66562500000001</v>
      </c>
      <c r="P40">
        <v>139.31</v>
      </c>
      <c r="Q40">
        <v>12.4749</v>
      </c>
      <c r="R40">
        <v>27.617699999999999</v>
      </c>
      <c r="S40">
        <v>14.281169</v>
      </c>
      <c r="T40">
        <v>0</v>
      </c>
      <c r="U40">
        <v>345.375</v>
      </c>
      <c r="V40">
        <v>9.1045999999999996</v>
      </c>
      <c r="W40">
        <v>22.8612</v>
      </c>
      <c r="X40">
        <v>104.7908</v>
      </c>
      <c r="Y40">
        <v>0</v>
      </c>
      <c r="Z40">
        <v>13.1076</v>
      </c>
      <c r="AA40">
        <v>42.66</v>
      </c>
      <c r="AB40">
        <v>39.510120000000001</v>
      </c>
      <c r="AC40">
        <v>29.41554</v>
      </c>
      <c r="AD40">
        <v>36.591700000000003</v>
      </c>
      <c r="AE40">
        <v>49.436556000000003</v>
      </c>
      <c r="AF40">
        <v>7.8879999999999999</v>
      </c>
      <c r="AG40">
        <v>39.409199999999998</v>
      </c>
      <c r="AH40">
        <v>152.94049999999999</v>
      </c>
      <c r="AI40">
        <v>19.094999999999999</v>
      </c>
      <c r="AJ40">
        <v>0</v>
      </c>
      <c r="AK40">
        <v>51.140700000000002</v>
      </c>
      <c r="AL40">
        <v>82.501999999999995</v>
      </c>
      <c r="AM40">
        <v>0</v>
      </c>
      <c r="AN40">
        <v>0.99475999999999998</v>
      </c>
      <c r="AO40">
        <v>27.341999999999999</v>
      </c>
      <c r="AP40">
        <v>4.6116000000000001</v>
      </c>
      <c r="AQ40">
        <v>0</v>
      </c>
      <c r="AR40">
        <v>47.472000000000001</v>
      </c>
      <c r="AS40">
        <v>32.284799999999997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2509.490992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0.2329</v>
      </c>
      <c r="K41">
        <v>313.51837599999999</v>
      </c>
      <c r="L41">
        <v>346.73500000000001</v>
      </c>
      <c r="M41">
        <v>92</v>
      </c>
      <c r="N41">
        <v>118.125</v>
      </c>
      <c r="O41">
        <v>123.66562500000001</v>
      </c>
      <c r="P41">
        <v>139.31</v>
      </c>
      <c r="Q41">
        <v>12.4749</v>
      </c>
      <c r="R41">
        <v>27.617699999999999</v>
      </c>
      <c r="S41">
        <v>14.281169</v>
      </c>
      <c r="T41">
        <v>0</v>
      </c>
      <c r="U41">
        <v>345.375</v>
      </c>
      <c r="V41">
        <v>9.1045999999999996</v>
      </c>
      <c r="W41">
        <v>22.8612</v>
      </c>
      <c r="X41">
        <v>104.7908</v>
      </c>
      <c r="Y41">
        <v>0</v>
      </c>
      <c r="Z41">
        <v>13.1076</v>
      </c>
      <c r="AA41">
        <v>42.66</v>
      </c>
      <c r="AB41">
        <v>39.510120000000001</v>
      </c>
      <c r="AC41">
        <v>29.41554</v>
      </c>
      <c r="AD41">
        <v>36.591700000000003</v>
      </c>
      <c r="AE41">
        <v>49.436556000000003</v>
      </c>
      <c r="AF41">
        <v>7.8879999999999999</v>
      </c>
      <c r="AG41">
        <v>39.409199999999998</v>
      </c>
      <c r="AH41">
        <v>152.94049999999999</v>
      </c>
      <c r="AI41">
        <v>19.094999999999999</v>
      </c>
      <c r="AJ41">
        <v>0</v>
      </c>
      <c r="AK41">
        <v>51.140700000000002</v>
      </c>
      <c r="AL41">
        <v>82.501999999999995</v>
      </c>
      <c r="AM41">
        <v>0</v>
      </c>
      <c r="AN41">
        <v>0.99475999999999998</v>
      </c>
      <c r="AO41">
        <v>27.047999999999998</v>
      </c>
      <c r="AP41">
        <v>4.6116000000000001</v>
      </c>
      <c r="AQ41">
        <v>0</v>
      </c>
      <c r="AR41">
        <v>47.472000000000001</v>
      </c>
      <c r="AS41">
        <v>32.284799999999997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2451.4898459999995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0.2329</v>
      </c>
      <c r="K42">
        <v>303.62</v>
      </c>
      <c r="L42">
        <v>346.73500000000001</v>
      </c>
      <c r="M42">
        <v>92</v>
      </c>
      <c r="N42">
        <v>118.125</v>
      </c>
      <c r="O42">
        <v>123.66562500000001</v>
      </c>
      <c r="P42">
        <v>139.31</v>
      </c>
      <c r="Q42">
        <v>12.4749</v>
      </c>
      <c r="R42">
        <v>27.617699999999999</v>
      </c>
      <c r="S42">
        <v>14.281169</v>
      </c>
      <c r="T42">
        <v>0</v>
      </c>
      <c r="U42">
        <v>345.375</v>
      </c>
      <c r="V42">
        <v>9.1045999999999996</v>
      </c>
      <c r="W42">
        <v>22.8612</v>
      </c>
      <c r="X42">
        <v>104.7908</v>
      </c>
      <c r="Y42">
        <v>0</v>
      </c>
      <c r="Z42">
        <v>13.1076</v>
      </c>
      <c r="AA42">
        <v>42.66</v>
      </c>
      <c r="AB42">
        <v>39.510120000000001</v>
      </c>
      <c r="AC42">
        <v>29.41554</v>
      </c>
      <c r="AD42">
        <v>36.591700000000003</v>
      </c>
      <c r="AE42">
        <v>49.436556000000003</v>
      </c>
      <c r="AF42">
        <v>7.8879999999999999</v>
      </c>
      <c r="AG42">
        <v>39.409199999999998</v>
      </c>
      <c r="AH42">
        <v>152.94049999999999</v>
      </c>
      <c r="AI42">
        <v>19.094999999999999</v>
      </c>
      <c r="AJ42">
        <v>0</v>
      </c>
      <c r="AK42">
        <v>51.140700000000002</v>
      </c>
      <c r="AL42">
        <v>82.501999999999995</v>
      </c>
      <c r="AM42">
        <v>0</v>
      </c>
      <c r="AN42">
        <v>0.99475999999999998</v>
      </c>
      <c r="AO42">
        <v>27.047999999999998</v>
      </c>
      <c r="AP42">
        <v>11.2728</v>
      </c>
      <c r="AQ42">
        <v>0</v>
      </c>
      <c r="AR42">
        <v>47.472000000000001</v>
      </c>
      <c r="AS42">
        <v>32.284799999999997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2448.2526699999999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0.2329</v>
      </c>
      <c r="K43">
        <v>303.62</v>
      </c>
      <c r="L43">
        <v>346.73500000000001</v>
      </c>
      <c r="M43">
        <v>92</v>
      </c>
      <c r="N43">
        <v>118.125</v>
      </c>
      <c r="O43">
        <v>123.66562500000001</v>
      </c>
      <c r="P43">
        <v>139.31</v>
      </c>
      <c r="Q43">
        <v>12.4749</v>
      </c>
      <c r="R43">
        <v>27.617699999999999</v>
      </c>
      <c r="S43">
        <v>14.206111999999999</v>
      </c>
      <c r="T43">
        <v>0</v>
      </c>
      <c r="U43">
        <v>345.375</v>
      </c>
      <c r="V43">
        <v>9.1045999999999996</v>
      </c>
      <c r="W43">
        <v>22.8612</v>
      </c>
      <c r="X43">
        <v>104.7908</v>
      </c>
      <c r="Y43">
        <v>0</v>
      </c>
      <c r="Z43">
        <v>13.1076</v>
      </c>
      <c r="AA43">
        <v>42.66</v>
      </c>
      <c r="AB43">
        <v>39.510120000000001</v>
      </c>
      <c r="AC43">
        <v>29.41554</v>
      </c>
      <c r="AD43">
        <v>36.591700000000003</v>
      </c>
      <c r="AE43">
        <v>49.436556000000003</v>
      </c>
      <c r="AF43">
        <v>7.8879999999999999</v>
      </c>
      <c r="AG43">
        <v>39.409199999999998</v>
      </c>
      <c r="AH43">
        <v>152.94049999999999</v>
      </c>
      <c r="AI43">
        <v>19.094999999999999</v>
      </c>
      <c r="AJ43">
        <v>0</v>
      </c>
      <c r="AK43">
        <v>51.140700000000002</v>
      </c>
      <c r="AL43">
        <v>82.501999999999995</v>
      </c>
      <c r="AM43">
        <v>0</v>
      </c>
      <c r="AN43">
        <v>1.01389</v>
      </c>
      <c r="AO43">
        <v>27.047999999999998</v>
      </c>
      <c r="AP43">
        <v>11.2728</v>
      </c>
      <c r="AQ43">
        <v>0</v>
      </c>
      <c r="AR43">
        <v>47.472000000000001</v>
      </c>
      <c r="AS43">
        <v>32.284799999999997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2448.196743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0.2329</v>
      </c>
      <c r="K44">
        <v>303.62</v>
      </c>
      <c r="L44">
        <v>346.73500000000001</v>
      </c>
      <c r="M44">
        <v>92</v>
      </c>
      <c r="N44">
        <v>118.125</v>
      </c>
      <c r="O44">
        <v>123.66562500000001</v>
      </c>
      <c r="P44">
        <v>139.31</v>
      </c>
      <c r="Q44">
        <v>12.4749</v>
      </c>
      <c r="R44">
        <v>27.617699999999999</v>
      </c>
      <c r="S44">
        <v>14.206111999999999</v>
      </c>
      <c r="T44">
        <v>0</v>
      </c>
      <c r="U44">
        <v>345.375</v>
      </c>
      <c r="V44">
        <v>9.1045999999999996</v>
      </c>
      <c r="W44">
        <v>22.8612</v>
      </c>
      <c r="X44">
        <v>104.7908</v>
      </c>
      <c r="Y44">
        <v>0</v>
      </c>
      <c r="Z44">
        <v>13.1076</v>
      </c>
      <c r="AA44">
        <v>42.66</v>
      </c>
      <c r="AB44">
        <v>39.510120000000001</v>
      </c>
      <c r="AC44">
        <v>29.41554</v>
      </c>
      <c r="AD44">
        <v>36.591700000000003</v>
      </c>
      <c r="AE44">
        <v>49.436556000000003</v>
      </c>
      <c r="AF44">
        <v>7.8879999999999999</v>
      </c>
      <c r="AG44">
        <v>39.409199999999998</v>
      </c>
      <c r="AH44">
        <v>152.94049999999999</v>
      </c>
      <c r="AI44">
        <v>19.094999999999999</v>
      </c>
      <c r="AJ44">
        <v>0</v>
      </c>
      <c r="AK44">
        <v>51.140700000000002</v>
      </c>
      <c r="AL44">
        <v>82.501999999999995</v>
      </c>
      <c r="AM44">
        <v>0</v>
      </c>
      <c r="AN44">
        <v>1.01389</v>
      </c>
      <c r="AO44">
        <v>27.047999999999998</v>
      </c>
      <c r="AP44">
        <v>11.2728</v>
      </c>
      <c r="AQ44">
        <v>0</v>
      </c>
      <c r="AR44">
        <v>47.472000000000001</v>
      </c>
      <c r="AS44">
        <v>32.284799999999997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2448.196743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0.2329</v>
      </c>
      <c r="K45">
        <v>384.631576</v>
      </c>
      <c r="L45">
        <v>392.6551</v>
      </c>
      <c r="M45">
        <v>92</v>
      </c>
      <c r="N45">
        <v>118.125</v>
      </c>
      <c r="O45">
        <v>123.66562500000001</v>
      </c>
      <c r="P45">
        <v>139.31</v>
      </c>
      <c r="Q45">
        <v>16.454999999999998</v>
      </c>
      <c r="R45">
        <v>33.017699999999998</v>
      </c>
      <c r="S45">
        <v>15.3995</v>
      </c>
      <c r="T45">
        <v>0</v>
      </c>
      <c r="U45">
        <v>345.375</v>
      </c>
      <c r="V45">
        <v>12.8658</v>
      </c>
      <c r="W45">
        <v>25.877400000000002</v>
      </c>
      <c r="X45">
        <v>124.2308</v>
      </c>
      <c r="Y45">
        <v>0</v>
      </c>
      <c r="Z45">
        <v>13.1076</v>
      </c>
      <c r="AA45">
        <v>42.66</v>
      </c>
      <c r="AB45">
        <v>39.510120000000001</v>
      </c>
      <c r="AC45">
        <v>29.41554</v>
      </c>
      <c r="AD45">
        <v>36.591700000000003</v>
      </c>
      <c r="AE45">
        <v>49.436556000000003</v>
      </c>
      <c r="AF45">
        <v>7.8879999999999999</v>
      </c>
      <c r="AG45">
        <v>39.409199999999998</v>
      </c>
      <c r="AH45">
        <v>152.94049999999999</v>
      </c>
      <c r="AI45">
        <v>19.094999999999999</v>
      </c>
      <c r="AJ45">
        <v>0</v>
      </c>
      <c r="AK45">
        <v>51.140700000000002</v>
      </c>
      <c r="AL45">
        <v>82.501999999999995</v>
      </c>
      <c r="AM45">
        <v>0</v>
      </c>
      <c r="AN45">
        <v>1.01389</v>
      </c>
      <c r="AO45">
        <v>27.047999999999998</v>
      </c>
      <c r="AP45">
        <v>11.2728</v>
      </c>
      <c r="AQ45">
        <v>0</v>
      </c>
      <c r="AR45">
        <v>47.472000000000001</v>
      </c>
      <c r="AS45">
        <v>32.284799999999997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2611.9193070000001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0.2329</v>
      </c>
      <c r="K46">
        <v>439.4</v>
      </c>
      <c r="L46">
        <v>392.6551</v>
      </c>
      <c r="M46">
        <v>92</v>
      </c>
      <c r="N46">
        <v>118.125</v>
      </c>
      <c r="O46">
        <v>123.66562500000001</v>
      </c>
      <c r="P46">
        <v>139.31</v>
      </c>
      <c r="Q46">
        <v>16.454999999999998</v>
      </c>
      <c r="R46">
        <v>33.017699999999998</v>
      </c>
      <c r="S46">
        <v>15.3995</v>
      </c>
      <c r="T46">
        <v>0</v>
      </c>
      <c r="U46">
        <v>345.375</v>
      </c>
      <c r="V46">
        <v>12.8658</v>
      </c>
      <c r="W46">
        <v>25.877400000000002</v>
      </c>
      <c r="X46">
        <v>147.48990000000001</v>
      </c>
      <c r="Y46">
        <v>0</v>
      </c>
      <c r="Z46">
        <v>13.1076</v>
      </c>
      <c r="AA46">
        <v>42.66</v>
      </c>
      <c r="AB46">
        <v>39.510120000000001</v>
      </c>
      <c r="AC46">
        <v>29.41554</v>
      </c>
      <c r="AD46">
        <v>36.591700000000003</v>
      </c>
      <c r="AE46">
        <v>49.436556000000003</v>
      </c>
      <c r="AF46">
        <v>7.8879999999999999</v>
      </c>
      <c r="AG46">
        <v>39.409199999999998</v>
      </c>
      <c r="AH46">
        <v>152.94049999999999</v>
      </c>
      <c r="AI46">
        <v>19.094999999999999</v>
      </c>
      <c r="AJ46">
        <v>0</v>
      </c>
      <c r="AK46">
        <v>51.140700000000002</v>
      </c>
      <c r="AL46">
        <v>82.501999999999995</v>
      </c>
      <c r="AM46">
        <v>0</v>
      </c>
      <c r="AN46">
        <v>1.01389</v>
      </c>
      <c r="AO46">
        <v>27.047999999999998</v>
      </c>
      <c r="AP46">
        <v>11.2728</v>
      </c>
      <c r="AQ46">
        <v>0</v>
      </c>
      <c r="AR46">
        <v>51.887999999999998</v>
      </c>
      <c r="AS46">
        <v>32.284799999999997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2694.3628309999999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0.2329</v>
      </c>
      <c r="K47">
        <v>423.77</v>
      </c>
      <c r="L47">
        <v>369.02499999999998</v>
      </c>
      <c r="M47">
        <v>92</v>
      </c>
      <c r="N47">
        <v>118.125</v>
      </c>
      <c r="O47">
        <v>123.66562500000001</v>
      </c>
      <c r="P47">
        <v>139.31</v>
      </c>
      <c r="Q47">
        <v>12.668699999999999</v>
      </c>
      <c r="R47">
        <v>33.017699999999998</v>
      </c>
      <c r="S47">
        <v>14.407529</v>
      </c>
      <c r="T47">
        <v>0</v>
      </c>
      <c r="U47">
        <v>345.375</v>
      </c>
      <c r="V47">
        <v>12.8658</v>
      </c>
      <c r="W47">
        <v>25.877400000000002</v>
      </c>
      <c r="X47">
        <v>147.48990000000001</v>
      </c>
      <c r="Y47">
        <v>0</v>
      </c>
      <c r="Z47">
        <v>13.1076</v>
      </c>
      <c r="AA47">
        <v>42.66</v>
      </c>
      <c r="AB47">
        <v>39.510120000000001</v>
      </c>
      <c r="AC47">
        <v>29.41554</v>
      </c>
      <c r="AD47">
        <v>36.591700000000003</v>
      </c>
      <c r="AE47">
        <v>49.436556000000003</v>
      </c>
      <c r="AF47">
        <v>7.8879999999999999</v>
      </c>
      <c r="AG47">
        <v>39.409199999999998</v>
      </c>
      <c r="AH47">
        <v>152.94049999999999</v>
      </c>
      <c r="AI47">
        <v>19.094999999999999</v>
      </c>
      <c r="AJ47">
        <v>0</v>
      </c>
      <c r="AK47">
        <v>51.140700000000002</v>
      </c>
      <c r="AL47">
        <v>82.501999999999995</v>
      </c>
      <c r="AM47">
        <v>0</v>
      </c>
      <c r="AN47">
        <v>1.01389</v>
      </c>
      <c r="AO47">
        <v>27.047999999999998</v>
      </c>
      <c r="AP47">
        <v>11.2728</v>
      </c>
      <c r="AQ47">
        <v>0</v>
      </c>
      <c r="AR47">
        <v>51.887999999999998</v>
      </c>
      <c r="AS47">
        <v>32.284799999999997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2650.3244599999998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0.2329</v>
      </c>
      <c r="K48">
        <v>423.77</v>
      </c>
      <c r="L48">
        <v>369.02499999999998</v>
      </c>
      <c r="M48">
        <v>92</v>
      </c>
      <c r="N48">
        <v>118.125</v>
      </c>
      <c r="O48">
        <v>123.66562500000001</v>
      </c>
      <c r="P48">
        <v>139.31</v>
      </c>
      <c r="Q48">
        <v>12.4849</v>
      </c>
      <c r="R48">
        <v>33.017699999999998</v>
      </c>
      <c r="S48">
        <v>14.407529</v>
      </c>
      <c r="T48">
        <v>0</v>
      </c>
      <c r="U48">
        <v>345.375</v>
      </c>
      <c r="V48">
        <v>12.8658</v>
      </c>
      <c r="W48">
        <v>25.877400000000002</v>
      </c>
      <c r="X48">
        <v>147.48990000000001</v>
      </c>
      <c r="Y48">
        <v>0</v>
      </c>
      <c r="Z48">
        <v>13.1076</v>
      </c>
      <c r="AA48">
        <v>42.66</v>
      </c>
      <c r="AB48">
        <v>39.510120000000001</v>
      </c>
      <c r="AC48">
        <v>29.41554</v>
      </c>
      <c r="AD48">
        <v>36.591700000000003</v>
      </c>
      <c r="AE48">
        <v>49.436556000000003</v>
      </c>
      <c r="AF48">
        <v>7.8879999999999999</v>
      </c>
      <c r="AG48">
        <v>39.409199999999998</v>
      </c>
      <c r="AH48">
        <v>152.94049999999999</v>
      </c>
      <c r="AI48">
        <v>19.094999999999999</v>
      </c>
      <c r="AJ48">
        <v>0</v>
      </c>
      <c r="AK48">
        <v>51.140700000000002</v>
      </c>
      <c r="AL48">
        <v>82.501999999999995</v>
      </c>
      <c r="AM48">
        <v>0</v>
      </c>
      <c r="AN48">
        <v>1.01389</v>
      </c>
      <c r="AO48">
        <v>27.047999999999998</v>
      </c>
      <c r="AP48">
        <v>11.1447</v>
      </c>
      <c r="AQ48">
        <v>0</v>
      </c>
      <c r="AR48">
        <v>47.472000000000001</v>
      </c>
      <c r="AS48">
        <v>32.284799999999997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2645.5965599999995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0.2329</v>
      </c>
      <c r="K49">
        <v>423.77</v>
      </c>
      <c r="L49">
        <v>348.42500000000001</v>
      </c>
      <c r="M49">
        <v>92</v>
      </c>
      <c r="N49">
        <v>118.125</v>
      </c>
      <c r="O49">
        <v>123.66562500000001</v>
      </c>
      <c r="P49">
        <v>139.31</v>
      </c>
      <c r="Q49">
        <v>12.524900000000001</v>
      </c>
      <c r="R49">
        <v>33.017699999999998</v>
      </c>
      <c r="S49">
        <v>14.392697999999999</v>
      </c>
      <c r="T49">
        <v>0</v>
      </c>
      <c r="U49">
        <v>345.375</v>
      </c>
      <c r="V49">
        <v>12.8658</v>
      </c>
      <c r="W49">
        <v>22.8612</v>
      </c>
      <c r="X49">
        <v>147.48990000000001</v>
      </c>
      <c r="Y49">
        <v>0</v>
      </c>
      <c r="Z49">
        <v>13.1076</v>
      </c>
      <c r="AA49">
        <v>42.66</v>
      </c>
      <c r="AB49">
        <v>39.510120000000001</v>
      </c>
      <c r="AC49">
        <v>29.41554</v>
      </c>
      <c r="AD49">
        <v>36.591700000000003</v>
      </c>
      <c r="AE49">
        <v>49.436556000000003</v>
      </c>
      <c r="AF49">
        <v>7.8879999999999999</v>
      </c>
      <c r="AG49">
        <v>39.409199999999998</v>
      </c>
      <c r="AH49">
        <v>152.94049999999999</v>
      </c>
      <c r="AI49">
        <v>19.094999999999999</v>
      </c>
      <c r="AJ49">
        <v>0</v>
      </c>
      <c r="AK49">
        <v>51.140700000000002</v>
      </c>
      <c r="AL49">
        <v>82.501999999999995</v>
      </c>
      <c r="AM49">
        <v>0</v>
      </c>
      <c r="AN49">
        <v>1.01389</v>
      </c>
      <c r="AO49">
        <v>26.46</v>
      </c>
      <c r="AP49">
        <v>11.1447</v>
      </c>
      <c r="AQ49">
        <v>0</v>
      </c>
      <c r="AR49">
        <v>47.472000000000001</v>
      </c>
      <c r="AS49">
        <v>32.284799999999997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2621.4175290000003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0.2329</v>
      </c>
      <c r="K50">
        <v>483.77</v>
      </c>
      <c r="L50">
        <v>348.42500000000001</v>
      </c>
      <c r="M50">
        <v>92</v>
      </c>
      <c r="N50">
        <v>118.125</v>
      </c>
      <c r="O50">
        <v>123.66562500000001</v>
      </c>
      <c r="P50">
        <v>139.31</v>
      </c>
      <c r="Q50">
        <v>12.524900000000001</v>
      </c>
      <c r="R50">
        <v>33.017699999999998</v>
      </c>
      <c r="S50">
        <v>14.392697999999999</v>
      </c>
      <c r="T50">
        <v>0</v>
      </c>
      <c r="U50">
        <v>345.375</v>
      </c>
      <c r="V50">
        <v>18.5565</v>
      </c>
      <c r="W50">
        <v>22.8612</v>
      </c>
      <c r="X50">
        <v>147.48990000000001</v>
      </c>
      <c r="Y50">
        <v>0</v>
      </c>
      <c r="Z50">
        <v>13.1076</v>
      </c>
      <c r="AA50">
        <v>42.66</v>
      </c>
      <c r="AB50">
        <v>39.510120000000001</v>
      </c>
      <c r="AC50">
        <v>29.41554</v>
      </c>
      <c r="AD50">
        <v>36.591700000000003</v>
      </c>
      <c r="AE50">
        <v>49.436556000000003</v>
      </c>
      <c r="AF50">
        <v>7.8879999999999999</v>
      </c>
      <c r="AG50">
        <v>39.409199999999998</v>
      </c>
      <c r="AH50">
        <v>152.94049999999999</v>
      </c>
      <c r="AI50">
        <v>19.094999999999999</v>
      </c>
      <c r="AJ50">
        <v>0</v>
      </c>
      <c r="AK50">
        <v>51.140700000000002</v>
      </c>
      <c r="AL50">
        <v>82.501999999999995</v>
      </c>
      <c r="AM50">
        <v>0</v>
      </c>
      <c r="AN50">
        <v>1.01389</v>
      </c>
      <c r="AO50">
        <v>26.46</v>
      </c>
      <c r="AP50">
        <v>11.1447</v>
      </c>
      <c r="AQ50">
        <v>0</v>
      </c>
      <c r="AR50">
        <v>47.472000000000001</v>
      </c>
      <c r="AS50">
        <v>32.284799999999997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2687.1082289999999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0.2329</v>
      </c>
      <c r="K51">
        <v>556.10789999999997</v>
      </c>
      <c r="L51">
        <v>348.42500000000001</v>
      </c>
      <c r="M51">
        <v>92</v>
      </c>
      <c r="N51">
        <v>118.125</v>
      </c>
      <c r="O51">
        <v>123.66562500000001</v>
      </c>
      <c r="P51">
        <v>139.31</v>
      </c>
      <c r="Q51">
        <v>12.524900000000001</v>
      </c>
      <c r="R51">
        <v>42.023000000000003</v>
      </c>
      <c r="S51">
        <v>14.312633</v>
      </c>
      <c r="T51">
        <v>0</v>
      </c>
      <c r="U51">
        <v>345.375</v>
      </c>
      <c r="V51">
        <v>13.845800000000001</v>
      </c>
      <c r="W51">
        <v>28.543800000000001</v>
      </c>
      <c r="X51">
        <v>147.515625</v>
      </c>
      <c r="Y51">
        <v>0</v>
      </c>
      <c r="Z51">
        <v>13.1076</v>
      </c>
      <c r="AA51">
        <v>42.66</v>
      </c>
      <c r="AB51">
        <v>39.510120000000001</v>
      </c>
      <c r="AC51">
        <v>29.41554</v>
      </c>
      <c r="AD51">
        <v>36.591700000000003</v>
      </c>
      <c r="AE51">
        <v>49.436556000000003</v>
      </c>
      <c r="AF51">
        <v>7.8879999999999999</v>
      </c>
      <c r="AG51">
        <v>39.409199999999998</v>
      </c>
      <c r="AH51">
        <v>152.94049999999999</v>
      </c>
      <c r="AI51">
        <v>19.094999999999999</v>
      </c>
      <c r="AJ51">
        <v>0</v>
      </c>
      <c r="AK51">
        <v>51.140700000000002</v>
      </c>
      <c r="AL51">
        <v>82.501999999999995</v>
      </c>
      <c r="AM51">
        <v>0</v>
      </c>
      <c r="AN51">
        <v>1.01389</v>
      </c>
      <c r="AO51">
        <v>26.46</v>
      </c>
      <c r="AP51">
        <v>11.1447</v>
      </c>
      <c r="AQ51">
        <v>0</v>
      </c>
      <c r="AR51">
        <v>47.472000000000001</v>
      </c>
      <c r="AS51">
        <v>32.284799999999997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2769.3689889999996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0.2329</v>
      </c>
      <c r="K52">
        <v>556.10789999999997</v>
      </c>
      <c r="L52">
        <v>346.42500000000001</v>
      </c>
      <c r="M52">
        <v>92</v>
      </c>
      <c r="N52">
        <v>118.125</v>
      </c>
      <c r="O52">
        <v>123.66562500000001</v>
      </c>
      <c r="P52">
        <v>139.31</v>
      </c>
      <c r="Q52">
        <v>12.524900000000001</v>
      </c>
      <c r="R52">
        <v>42.023000000000003</v>
      </c>
      <c r="S52">
        <v>14.312633</v>
      </c>
      <c r="T52">
        <v>0</v>
      </c>
      <c r="U52">
        <v>345.375</v>
      </c>
      <c r="V52">
        <v>13.845800000000001</v>
      </c>
      <c r="W52">
        <v>28.543800000000001</v>
      </c>
      <c r="X52">
        <v>147.515625</v>
      </c>
      <c r="Y52">
        <v>0</v>
      </c>
      <c r="Z52">
        <v>13.1076</v>
      </c>
      <c r="AA52">
        <v>42.66</v>
      </c>
      <c r="AB52">
        <v>39.510120000000001</v>
      </c>
      <c r="AC52">
        <v>29.41554</v>
      </c>
      <c r="AD52">
        <v>36.591700000000003</v>
      </c>
      <c r="AE52">
        <v>49.436556000000003</v>
      </c>
      <c r="AF52">
        <v>7.8879999999999999</v>
      </c>
      <c r="AG52">
        <v>39.409199999999998</v>
      </c>
      <c r="AH52">
        <v>152.94049999999999</v>
      </c>
      <c r="AI52">
        <v>19.094999999999999</v>
      </c>
      <c r="AJ52">
        <v>0</v>
      </c>
      <c r="AK52">
        <v>51.140700000000002</v>
      </c>
      <c r="AL52">
        <v>82.501999999999995</v>
      </c>
      <c r="AM52">
        <v>0</v>
      </c>
      <c r="AN52">
        <v>1.01389</v>
      </c>
      <c r="AO52">
        <v>26.46</v>
      </c>
      <c r="AP52">
        <v>11.1447</v>
      </c>
      <c r="AQ52">
        <v>0</v>
      </c>
      <c r="AR52">
        <v>47.472000000000001</v>
      </c>
      <c r="AS52">
        <v>32.284799999999997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2767.3689889999996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0.2329</v>
      </c>
      <c r="K53">
        <v>511.38</v>
      </c>
      <c r="L53">
        <v>346.42500000000001</v>
      </c>
      <c r="M53">
        <v>92</v>
      </c>
      <c r="N53">
        <v>118.125</v>
      </c>
      <c r="O53">
        <v>123.66562500000001</v>
      </c>
      <c r="P53">
        <v>139.31</v>
      </c>
      <c r="Q53">
        <v>12.524900000000001</v>
      </c>
      <c r="R53">
        <v>36.823</v>
      </c>
      <c r="S53">
        <v>14.392697999999999</v>
      </c>
      <c r="T53">
        <v>0</v>
      </c>
      <c r="U53">
        <v>345.375</v>
      </c>
      <c r="V53">
        <v>13.845800000000001</v>
      </c>
      <c r="W53">
        <v>28.543800000000001</v>
      </c>
      <c r="X53">
        <v>147.515625</v>
      </c>
      <c r="Y53">
        <v>0</v>
      </c>
      <c r="Z53">
        <v>13.1076</v>
      </c>
      <c r="AA53">
        <v>42.66</v>
      </c>
      <c r="AB53">
        <v>39.510120000000001</v>
      </c>
      <c r="AC53">
        <v>29.41554</v>
      </c>
      <c r="AD53">
        <v>36.591700000000003</v>
      </c>
      <c r="AE53">
        <v>49.436556000000003</v>
      </c>
      <c r="AF53">
        <v>7.8879999999999999</v>
      </c>
      <c r="AG53">
        <v>39.409199999999998</v>
      </c>
      <c r="AH53">
        <v>152.94049999999999</v>
      </c>
      <c r="AI53">
        <v>19.094999999999999</v>
      </c>
      <c r="AJ53">
        <v>0</v>
      </c>
      <c r="AK53">
        <v>51.140700000000002</v>
      </c>
      <c r="AL53">
        <v>82.501999999999995</v>
      </c>
      <c r="AM53">
        <v>0</v>
      </c>
      <c r="AN53">
        <v>1.01389</v>
      </c>
      <c r="AO53">
        <v>26.46</v>
      </c>
      <c r="AP53">
        <v>11.1447</v>
      </c>
      <c r="AQ53">
        <v>0</v>
      </c>
      <c r="AR53">
        <v>47.472000000000001</v>
      </c>
      <c r="AS53">
        <v>32.284799999999997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2717.521154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0.2329</v>
      </c>
      <c r="K54">
        <v>520.38</v>
      </c>
      <c r="L54">
        <v>346.42500000000001</v>
      </c>
      <c r="M54">
        <v>92</v>
      </c>
      <c r="N54">
        <v>118.125</v>
      </c>
      <c r="O54">
        <v>123.66562500000001</v>
      </c>
      <c r="P54">
        <v>139.31</v>
      </c>
      <c r="Q54">
        <v>12.524900000000001</v>
      </c>
      <c r="R54">
        <v>36.823</v>
      </c>
      <c r="S54">
        <v>14.392697999999999</v>
      </c>
      <c r="T54">
        <v>0</v>
      </c>
      <c r="U54">
        <v>345.375</v>
      </c>
      <c r="V54">
        <v>13.845800000000001</v>
      </c>
      <c r="W54">
        <v>28.543800000000001</v>
      </c>
      <c r="X54">
        <v>147.515625</v>
      </c>
      <c r="Y54">
        <v>0</v>
      </c>
      <c r="Z54">
        <v>13.1076</v>
      </c>
      <c r="AA54">
        <v>42.66</v>
      </c>
      <c r="AB54">
        <v>39.510120000000001</v>
      </c>
      <c r="AC54">
        <v>29.41554</v>
      </c>
      <c r="AD54">
        <v>36.591700000000003</v>
      </c>
      <c r="AE54">
        <v>49.436556000000003</v>
      </c>
      <c r="AF54">
        <v>7.8879999999999999</v>
      </c>
      <c r="AG54">
        <v>39.409199999999998</v>
      </c>
      <c r="AH54">
        <v>152.94049999999999</v>
      </c>
      <c r="AI54">
        <v>19.094999999999999</v>
      </c>
      <c r="AJ54">
        <v>0</v>
      </c>
      <c r="AK54">
        <v>51.140700000000002</v>
      </c>
      <c r="AL54">
        <v>82.501999999999995</v>
      </c>
      <c r="AM54">
        <v>0</v>
      </c>
      <c r="AN54">
        <v>1.01389</v>
      </c>
      <c r="AO54">
        <v>26.46</v>
      </c>
      <c r="AP54">
        <v>11.1447</v>
      </c>
      <c r="AQ54">
        <v>0</v>
      </c>
      <c r="AR54">
        <v>47.472000000000001</v>
      </c>
      <c r="AS54">
        <v>32.284799999999997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2726.521154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0.2329</v>
      </c>
      <c r="K55">
        <v>515.38</v>
      </c>
      <c r="L55">
        <v>346.42500000000001</v>
      </c>
      <c r="M55">
        <v>92</v>
      </c>
      <c r="N55">
        <v>118.125</v>
      </c>
      <c r="O55">
        <v>123.66562500000001</v>
      </c>
      <c r="P55">
        <v>139.31</v>
      </c>
      <c r="Q55">
        <v>9.5249000000000006</v>
      </c>
      <c r="R55">
        <v>36.823</v>
      </c>
      <c r="S55">
        <v>14.277369999999999</v>
      </c>
      <c r="T55">
        <v>0</v>
      </c>
      <c r="U55">
        <v>345.375</v>
      </c>
      <c r="V55">
        <v>13.845800000000001</v>
      </c>
      <c r="W55">
        <v>28.543800000000001</v>
      </c>
      <c r="X55">
        <v>147.515625</v>
      </c>
      <c r="Y55">
        <v>0</v>
      </c>
      <c r="Z55">
        <v>13.1076</v>
      </c>
      <c r="AA55">
        <v>42.66</v>
      </c>
      <c r="AB55">
        <v>39.510120000000001</v>
      </c>
      <c r="AC55">
        <v>29.41554</v>
      </c>
      <c r="AD55">
        <v>36.591700000000003</v>
      </c>
      <c r="AE55">
        <v>49.436556000000003</v>
      </c>
      <c r="AF55">
        <v>7.8879999999999999</v>
      </c>
      <c r="AG55">
        <v>39.409199999999998</v>
      </c>
      <c r="AH55">
        <v>152.94049999999999</v>
      </c>
      <c r="AI55">
        <v>19.094999999999999</v>
      </c>
      <c r="AJ55">
        <v>0</v>
      </c>
      <c r="AK55">
        <v>51.140700000000002</v>
      </c>
      <c r="AL55">
        <v>82.501999999999995</v>
      </c>
      <c r="AM55">
        <v>0</v>
      </c>
      <c r="AN55">
        <v>1.01389</v>
      </c>
      <c r="AO55">
        <v>26.46</v>
      </c>
      <c r="AP55">
        <v>11.1447</v>
      </c>
      <c r="AQ55">
        <v>0</v>
      </c>
      <c r="AR55">
        <v>47.472000000000001</v>
      </c>
      <c r="AS55">
        <v>32.284799999999997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2718.4058260000002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0.2329</v>
      </c>
      <c r="K56">
        <v>537.38</v>
      </c>
      <c r="L56">
        <v>346.42500000000001</v>
      </c>
      <c r="M56">
        <v>92</v>
      </c>
      <c r="N56">
        <v>118.125</v>
      </c>
      <c r="O56">
        <v>123.66562500000001</v>
      </c>
      <c r="P56">
        <v>139.31</v>
      </c>
      <c r="Q56">
        <v>9.5249000000000006</v>
      </c>
      <c r="R56">
        <v>36.823</v>
      </c>
      <c r="S56">
        <v>14.277369999999999</v>
      </c>
      <c r="T56">
        <v>0</v>
      </c>
      <c r="U56">
        <v>345.375</v>
      </c>
      <c r="V56">
        <v>13.845800000000001</v>
      </c>
      <c r="W56">
        <v>28.543800000000001</v>
      </c>
      <c r="X56">
        <v>147.515625</v>
      </c>
      <c r="Y56">
        <v>0</v>
      </c>
      <c r="Z56">
        <v>13.1076</v>
      </c>
      <c r="AA56">
        <v>42.66</v>
      </c>
      <c r="AB56">
        <v>39.510120000000001</v>
      </c>
      <c r="AC56">
        <v>29.41554</v>
      </c>
      <c r="AD56">
        <v>36.591700000000003</v>
      </c>
      <c r="AE56">
        <v>49.436556000000003</v>
      </c>
      <c r="AF56">
        <v>7.8879999999999999</v>
      </c>
      <c r="AG56">
        <v>39.409199999999998</v>
      </c>
      <c r="AH56">
        <v>152.94049999999999</v>
      </c>
      <c r="AI56">
        <v>19.094999999999999</v>
      </c>
      <c r="AJ56">
        <v>0</v>
      </c>
      <c r="AK56">
        <v>51.140700000000002</v>
      </c>
      <c r="AL56">
        <v>82.501999999999995</v>
      </c>
      <c r="AM56">
        <v>0</v>
      </c>
      <c r="AN56">
        <v>1.01389</v>
      </c>
      <c r="AO56">
        <v>26.46</v>
      </c>
      <c r="AP56">
        <v>11.1447</v>
      </c>
      <c r="AQ56">
        <v>0</v>
      </c>
      <c r="AR56">
        <v>47.472000000000001</v>
      </c>
      <c r="AS56">
        <v>32.284799999999997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2740.4058260000002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0.2329</v>
      </c>
      <c r="K57">
        <v>551.10789999999997</v>
      </c>
      <c r="L57">
        <v>346.42500000000001</v>
      </c>
      <c r="M57">
        <v>92</v>
      </c>
      <c r="N57">
        <v>118.125</v>
      </c>
      <c r="O57">
        <v>123.66562500000001</v>
      </c>
      <c r="P57">
        <v>139.31</v>
      </c>
      <c r="Q57">
        <v>9.5249000000000006</v>
      </c>
      <c r="R57">
        <v>36.823</v>
      </c>
      <c r="S57">
        <v>14.190168</v>
      </c>
      <c r="T57">
        <v>0</v>
      </c>
      <c r="U57">
        <v>345.375</v>
      </c>
      <c r="V57">
        <v>17.097000000000001</v>
      </c>
      <c r="W57">
        <v>31.56</v>
      </c>
      <c r="X57">
        <v>147.515625</v>
      </c>
      <c r="Y57">
        <v>0</v>
      </c>
      <c r="Z57">
        <v>13.1076</v>
      </c>
      <c r="AA57">
        <v>42.66</v>
      </c>
      <c r="AB57">
        <v>39.510120000000001</v>
      </c>
      <c r="AC57">
        <v>29.41554</v>
      </c>
      <c r="AD57">
        <v>36.591700000000003</v>
      </c>
      <c r="AE57">
        <v>49.436556000000003</v>
      </c>
      <c r="AF57">
        <v>7.8879999999999999</v>
      </c>
      <c r="AG57">
        <v>39.409199999999998</v>
      </c>
      <c r="AH57">
        <v>152.94049999999999</v>
      </c>
      <c r="AI57">
        <v>19.094999999999999</v>
      </c>
      <c r="AJ57">
        <v>0</v>
      </c>
      <c r="AK57">
        <v>51.140700000000002</v>
      </c>
      <c r="AL57">
        <v>82.501999999999995</v>
      </c>
      <c r="AM57">
        <v>0</v>
      </c>
      <c r="AN57">
        <v>1.01389</v>
      </c>
      <c r="AO57">
        <v>26.46</v>
      </c>
      <c r="AP57">
        <v>11.1447</v>
      </c>
      <c r="AQ57">
        <v>0</v>
      </c>
      <c r="AR57">
        <v>47.472000000000001</v>
      </c>
      <c r="AS57">
        <v>32.284799999999997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2760.313924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0.2329</v>
      </c>
      <c r="K58">
        <v>551.10789999999997</v>
      </c>
      <c r="L58">
        <v>447.42500000000001</v>
      </c>
      <c r="M58">
        <v>92</v>
      </c>
      <c r="N58">
        <v>118.125</v>
      </c>
      <c r="O58">
        <v>123.66562500000001</v>
      </c>
      <c r="P58">
        <v>139.31</v>
      </c>
      <c r="Q58">
        <v>9.5249000000000006</v>
      </c>
      <c r="R58">
        <v>41.975561999999996</v>
      </c>
      <c r="S58">
        <v>14.190168</v>
      </c>
      <c r="T58">
        <v>0</v>
      </c>
      <c r="U58">
        <v>345.375</v>
      </c>
      <c r="V58">
        <v>17.097000000000001</v>
      </c>
      <c r="W58">
        <v>31.56</v>
      </c>
      <c r="X58">
        <v>147.515625</v>
      </c>
      <c r="Y58">
        <v>0</v>
      </c>
      <c r="Z58">
        <v>13.1076</v>
      </c>
      <c r="AA58">
        <v>42.66</v>
      </c>
      <c r="AB58">
        <v>39.510120000000001</v>
      </c>
      <c r="AC58">
        <v>29.41554</v>
      </c>
      <c r="AD58">
        <v>36.591700000000003</v>
      </c>
      <c r="AE58">
        <v>49.436556000000003</v>
      </c>
      <c r="AF58">
        <v>7.8879999999999999</v>
      </c>
      <c r="AG58">
        <v>39.409199999999998</v>
      </c>
      <c r="AH58">
        <v>152.94049999999999</v>
      </c>
      <c r="AI58">
        <v>19.094999999999999</v>
      </c>
      <c r="AJ58">
        <v>0</v>
      </c>
      <c r="AK58">
        <v>51.140700000000002</v>
      </c>
      <c r="AL58">
        <v>82.501999999999995</v>
      </c>
      <c r="AM58">
        <v>0</v>
      </c>
      <c r="AN58">
        <v>1.01389</v>
      </c>
      <c r="AO58">
        <v>26.46</v>
      </c>
      <c r="AP58">
        <v>11.1447</v>
      </c>
      <c r="AQ58">
        <v>0</v>
      </c>
      <c r="AR58">
        <v>47.472000000000001</v>
      </c>
      <c r="AS58">
        <v>32.284799999999997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2866.4664859999993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0.2329</v>
      </c>
      <c r="K59">
        <v>551.10789999999997</v>
      </c>
      <c r="L59">
        <v>479.42500000000001</v>
      </c>
      <c r="M59">
        <v>92</v>
      </c>
      <c r="N59">
        <v>118.125</v>
      </c>
      <c r="O59">
        <v>123.66562500000001</v>
      </c>
      <c r="P59">
        <v>139.31</v>
      </c>
      <c r="Q59">
        <v>9.5249000000000006</v>
      </c>
      <c r="R59">
        <v>42.390099999999997</v>
      </c>
      <c r="S59">
        <v>14.017529</v>
      </c>
      <c r="T59">
        <v>0</v>
      </c>
      <c r="U59">
        <v>345.375</v>
      </c>
      <c r="V59">
        <v>17.097000000000001</v>
      </c>
      <c r="W59">
        <v>31.56</v>
      </c>
      <c r="X59">
        <v>147.515625</v>
      </c>
      <c r="Y59">
        <v>0</v>
      </c>
      <c r="Z59">
        <v>13.1076</v>
      </c>
      <c r="AA59">
        <v>42.66</v>
      </c>
      <c r="AB59">
        <v>39.510120000000001</v>
      </c>
      <c r="AC59">
        <v>29.41554</v>
      </c>
      <c r="AD59">
        <v>36.591700000000003</v>
      </c>
      <c r="AE59">
        <v>49.436556000000003</v>
      </c>
      <c r="AF59">
        <v>7.8879999999999999</v>
      </c>
      <c r="AG59">
        <v>39.409199999999998</v>
      </c>
      <c r="AH59">
        <v>152.94049999999999</v>
      </c>
      <c r="AI59">
        <v>6.3650000000000002</v>
      </c>
      <c r="AJ59">
        <v>0</v>
      </c>
      <c r="AK59">
        <v>51.140700000000002</v>
      </c>
      <c r="AL59">
        <v>82.501999999999995</v>
      </c>
      <c r="AM59">
        <v>0</v>
      </c>
      <c r="AN59">
        <v>1.01389</v>
      </c>
      <c r="AO59">
        <v>26.46</v>
      </c>
      <c r="AP59">
        <v>11.1447</v>
      </c>
      <c r="AQ59">
        <v>0</v>
      </c>
      <c r="AR59">
        <v>47.472000000000001</v>
      </c>
      <c r="AS59">
        <v>32.284799999999997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2885.9783849999994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0.2329</v>
      </c>
      <c r="K60">
        <v>551.10789999999997</v>
      </c>
      <c r="L60">
        <v>549.42499999999995</v>
      </c>
      <c r="M60">
        <v>92</v>
      </c>
      <c r="N60">
        <v>118.125</v>
      </c>
      <c r="O60">
        <v>123.66562500000001</v>
      </c>
      <c r="P60">
        <v>139.31</v>
      </c>
      <c r="Q60">
        <v>9.5249000000000006</v>
      </c>
      <c r="R60">
        <v>42.390099999999997</v>
      </c>
      <c r="S60">
        <v>14.017529</v>
      </c>
      <c r="T60">
        <v>0</v>
      </c>
      <c r="U60">
        <v>345.375</v>
      </c>
      <c r="V60">
        <v>17.097000000000001</v>
      </c>
      <c r="W60">
        <v>31.56</v>
      </c>
      <c r="X60">
        <v>147.515625</v>
      </c>
      <c r="Y60">
        <v>0</v>
      </c>
      <c r="Z60">
        <v>13.1076</v>
      </c>
      <c r="AA60">
        <v>42.66</v>
      </c>
      <c r="AB60">
        <v>39.510120000000001</v>
      </c>
      <c r="AC60">
        <v>29.41554</v>
      </c>
      <c r="AD60">
        <v>36.591700000000003</v>
      </c>
      <c r="AE60">
        <v>49.436556000000003</v>
      </c>
      <c r="AF60">
        <v>7.8879999999999999</v>
      </c>
      <c r="AG60">
        <v>39.409199999999998</v>
      </c>
      <c r="AH60">
        <v>152.94049999999999</v>
      </c>
      <c r="AI60">
        <v>6.3650000000000002</v>
      </c>
      <c r="AJ60">
        <v>0</v>
      </c>
      <c r="AK60">
        <v>51.140700000000002</v>
      </c>
      <c r="AL60">
        <v>82.501999999999995</v>
      </c>
      <c r="AM60">
        <v>0</v>
      </c>
      <c r="AN60">
        <v>1.01389</v>
      </c>
      <c r="AO60">
        <v>26.46</v>
      </c>
      <c r="AP60">
        <v>11.1447</v>
      </c>
      <c r="AQ60">
        <v>0</v>
      </c>
      <c r="AR60">
        <v>47.472000000000001</v>
      </c>
      <c r="AS60">
        <v>32.284799999999997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2955.9783849999994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0.2329</v>
      </c>
      <c r="K61">
        <v>625.74680000000001</v>
      </c>
      <c r="L61">
        <v>607.91999999999996</v>
      </c>
      <c r="M61">
        <v>92</v>
      </c>
      <c r="N61">
        <v>118.125</v>
      </c>
      <c r="O61">
        <v>123.66562500000001</v>
      </c>
      <c r="P61">
        <v>139.31</v>
      </c>
      <c r="Q61">
        <v>15.479900000000001</v>
      </c>
      <c r="R61">
        <v>42.390099999999997</v>
      </c>
      <c r="S61">
        <v>16.420100000000001</v>
      </c>
      <c r="T61">
        <v>0</v>
      </c>
      <c r="U61">
        <v>345.375</v>
      </c>
      <c r="V61">
        <v>17.097000000000001</v>
      </c>
      <c r="W61">
        <v>31.56</v>
      </c>
      <c r="X61">
        <v>147.515625</v>
      </c>
      <c r="Y61">
        <v>0</v>
      </c>
      <c r="Z61">
        <v>13.1076</v>
      </c>
      <c r="AA61">
        <v>42.66</v>
      </c>
      <c r="AB61">
        <v>39.510120000000001</v>
      </c>
      <c r="AC61">
        <v>29.41554</v>
      </c>
      <c r="AD61">
        <v>36.591700000000003</v>
      </c>
      <c r="AE61">
        <v>49.436556000000003</v>
      </c>
      <c r="AF61">
        <v>7.8879999999999999</v>
      </c>
      <c r="AG61">
        <v>39.409199999999998</v>
      </c>
      <c r="AH61">
        <v>152.94049999999999</v>
      </c>
      <c r="AI61">
        <v>6.3650000000000002</v>
      </c>
      <c r="AJ61">
        <v>0</v>
      </c>
      <c r="AK61">
        <v>51.140700000000002</v>
      </c>
      <c r="AL61">
        <v>82.501999999999995</v>
      </c>
      <c r="AM61">
        <v>0</v>
      </c>
      <c r="AN61">
        <v>1.01389</v>
      </c>
      <c r="AO61">
        <v>27.341999999999999</v>
      </c>
      <c r="AP61">
        <v>11.7852</v>
      </c>
      <c r="AQ61">
        <v>0</v>
      </c>
      <c r="AR61">
        <v>47.472000000000001</v>
      </c>
      <c r="AS61">
        <v>32.284799999999997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3098.9923559999997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0.2329</v>
      </c>
      <c r="K62">
        <v>625.74680000000001</v>
      </c>
      <c r="L62">
        <v>607.91999999999996</v>
      </c>
      <c r="M62">
        <v>92</v>
      </c>
      <c r="N62">
        <v>118.125</v>
      </c>
      <c r="O62">
        <v>123.66562500000001</v>
      </c>
      <c r="P62">
        <v>139.31</v>
      </c>
      <c r="Q62">
        <v>15.479900000000001</v>
      </c>
      <c r="R62">
        <v>42.390099999999997</v>
      </c>
      <c r="S62">
        <v>16.420100000000001</v>
      </c>
      <c r="T62">
        <v>0</v>
      </c>
      <c r="U62">
        <v>345.375</v>
      </c>
      <c r="V62">
        <v>17.097000000000001</v>
      </c>
      <c r="W62">
        <v>31.56</v>
      </c>
      <c r="X62">
        <v>147.515625</v>
      </c>
      <c r="Y62">
        <v>0</v>
      </c>
      <c r="Z62">
        <v>13.1076</v>
      </c>
      <c r="AA62">
        <v>42.66</v>
      </c>
      <c r="AB62">
        <v>39.510120000000001</v>
      </c>
      <c r="AC62">
        <v>29.41554</v>
      </c>
      <c r="AD62">
        <v>36.591700000000003</v>
      </c>
      <c r="AE62">
        <v>49.436556000000003</v>
      </c>
      <c r="AF62">
        <v>7.8879999999999999</v>
      </c>
      <c r="AG62">
        <v>39.409199999999998</v>
      </c>
      <c r="AH62">
        <v>152.94049999999999</v>
      </c>
      <c r="AI62">
        <v>6.3650000000000002</v>
      </c>
      <c r="AJ62">
        <v>0</v>
      </c>
      <c r="AK62">
        <v>51.140700000000002</v>
      </c>
      <c r="AL62">
        <v>82.501999999999995</v>
      </c>
      <c r="AM62">
        <v>0</v>
      </c>
      <c r="AN62">
        <v>1.01389</v>
      </c>
      <c r="AO62">
        <v>27.341999999999999</v>
      </c>
      <c r="AP62">
        <v>11.7852</v>
      </c>
      <c r="AQ62">
        <v>0</v>
      </c>
      <c r="AR62">
        <v>47.472000000000001</v>
      </c>
      <c r="AS62">
        <v>32.284799999999997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3098.9923559999997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0.2329</v>
      </c>
      <c r="K63">
        <v>625.74680000000001</v>
      </c>
      <c r="L63">
        <v>639.91999999999996</v>
      </c>
      <c r="M63">
        <v>92</v>
      </c>
      <c r="N63">
        <v>118.125</v>
      </c>
      <c r="O63">
        <v>123.66562500000001</v>
      </c>
      <c r="P63">
        <v>139.31</v>
      </c>
      <c r="Q63">
        <v>15.479900000000001</v>
      </c>
      <c r="R63">
        <v>42.390099999999997</v>
      </c>
      <c r="S63">
        <v>16.420100000000001</v>
      </c>
      <c r="T63">
        <v>0</v>
      </c>
      <c r="U63">
        <v>345.375</v>
      </c>
      <c r="V63">
        <v>17.097000000000001</v>
      </c>
      <c r="W63">
        <v>31.56</v>
      </c>
      <c r="X63">
        <v>147.515625</v>
      </c>
      <c r="Y63">
        <v>0</v>
      </c>
      <c r="Z63">
        <v>6.5537999999999998</v>
      </c>
      <c r="AA63">
        <v>42.66</v>
      </c>
      <c r="AB63">
        <v>39.510120000000001</v>
      </c>
      <c r="AC63">
        <v>29.41554</v>
      </c>
      <c r="AD63">
        <v>36.591700000000003</v>
      </c>
      <c r="AE63">
        <v>49.436556000000003</v>
      </c>
      <c r="AF63">
        <v>7.8879999999999999</v>
      </c>
      <c r="AG63">
        <v>39.409199999999998</v>
      </c>
      <c r="AH63">
        <v>152.94049999999999</v>
      </c>
      <c r="AI63">
        <v>19.094999999999999</v>
      </c>
      <c r="AJ63">
        <v>0</v>
      </c>
      <c r="AK63">
        <v>51.140700000000002</v>
      </c>
      <c r="AL63">
        <v>82.501999999999995</v>
      </c>
      <c r="AM63">
        <v>0</v>
      </c>
      <c r="AN63">
        <v>1.01389</v>
      </c>
      <c r="AO63">
        <v>27.341999999999999</v>
      </c>
      <c r="AP63">
        <v>11.7852</v>
      </c>
      <c r="AQ63">
        <v>0</v>
      </c>
      <c r="AR63">
        <v>47.472000000000001</v>
      </c>
      <c r="AS63">
        <v>32.284799999999997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3137.1685560000001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0.2329</v>
      </c>
      <c r="K64">
        <v>625.74680000000001</v>
      </c>
      <c r="L64">
        <v>639.91999999999996</v>
      </c>
      <c r="M64">
        <v>92</v>
      </c>
      <c r="N64">
        <v>118.125</v>
      </c>
      <c r="O64">
        <v>123.66562500000001</v>
      </c>
      <c r="P64">
        <v>139.31</v>
      </c>
      <c r="Q64">
        <v>15.479900000000001</v>
      </c>
      <c r="R64">
        <v>42.390099999999997</v>
      </c>
      <c r="S64">
        <v>16.420100000000001</v>
      </c>
      <c r="T64">
        <v>0</v>
      </c>
      <c r="U64">
        <v>345.375</v>
      </c>
      <c r="V64">
        <v>17.097000000000001</v>
      </c>
      <c r="W64">
        <v>31.56</v>
      </c>
      <c r="X64">
        <v>147.515625</v>
      </c>
      <c r="Y64">
        <v>0</v>
      </c>
      <c r="Z64">
        <v>6.5537999999999998</v>
      </c>
      <c r="AA64">
        <v>42.66</v>
      </c>
      <c r="AB64">
        <v>39.510120000000001</v>
      </c>
      <c r="AC64">
        <v>29.41554</v>
      </c>
      <c r="AD64">
        <v>36.591700000000003</v>
      </c>
      <c r="AE64">
        <v>49.436556000000003</v>
      </c>
      <c r="AF64">
        <v>7.8879999999999999</v>
      </c>
      <c r="AG64">
        <v>39.409199999999998</v>
      </c>
      <c r="AH64">
        <v>152.94049999999999</v>
      </c>
      <c r="AI64">
        <v>19.094999999999999</v>
      </c>
      <c r="AJ64">
        <v>0</v>
      </c>
      <c r="AK64">
        <v>51.140700000000002</v>
      </c>
      <c r="AL64">
        <v>82.501999999999995</v>
      </c>
      <c r="AM64">
        <v>0</v>
      </c>
      <c r="AN64">
        <v>1.01389</v>
      </c>
      <c r="AO64">
        <v>27.341999999999999</v>
      </c>
      <c r="AP64">
        <v>11.7852</v>
      </c>
      <c r="AQ64">
        <v>0</v>
      </c>
      <c r="AR64">
        <v>47.472000000000001</v>
      </c>
      <c r="AS64">
        <v>32.284799999999997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3137.1685560000001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0.2329</v>
      </c>
      <c r="K65">
        <v>566.64668700000004</v>
      </c>
      <c r="L65">
        <v>587.23570700000005</v>
      </c>
      <c r="M65">
        <v>92</v>
      </c>
      <c r="N65">
        <v>118.125</v>
      </c>
      <c r="O65">
        <v>123.66562500000001</v>
      </c>
      <c r="P65">
        <v>139.31</v>
      </c>
      <c r="Q65">
        <v>9.5249000000000006</v>
      </c>
      <c r="R65">
        <v>42.390099999999997</v>
      </c>
      <c r="S65">
        <v>14.194796</v>
      </c>
      <c r="T65">
        <v>0</v>
      </c>
      <c r="U65">
        <v>345.375</v>
      </c>
      <c r="V65">
        <v>17.097000000000001</v>
      </c>
      <c r="W65">
        <v>31.56</v>
      </c>
      <c r="X65">
        <v>125.88</v>
      </c>
      <c r="Y65">
        <v>0</v>
      </c>
      <c r="Z65">
        <v>6.5537999999999998</v>
      </c>
      <c r="AA65">
        <v>42.66</v>
      </c>
      <c r="AB65">
        <v>39.510120000000001</v>
      </c>
      <c r="AC65">
        <v>29.41554</v>
      </c>
      <c r="AD65">
        <v>36.591700000000003</v>
      </c>
      <c r="AE65">
        <v>49.436556000000003</v>
      </c>
      <c r="AF65">
        <v>7.8879999999999999</v>
      </c>
      <c r="AG65">
        <v>39.409199999999998</v>
      </c>
      <c r="AH65">
        <v>152.94049999999999</v>
      </c>
      <c r="AI65">
        <v>19.094999999999999</v>
      </c>
      <c r="AJ65">
        <v>0</v>
      </c>
      <c r="AK65">
        <v>51.140700000000002</v>
      </c>
      <c r="AL65">
        <v>82.501999999999995</v>
      </c>
      <c r="AM65">
        <v>0</v>
      </c>
      <c r="AN65">
        <v>1.01389</v>
      </c>
      <c r="AO65">
        <v>27.341999999999999</v>
      </c>
      <c r="AP65">
        <v>11.7852</v>
      </c>
      <c r="AQ65">
        <v>0</v>
      </c>
      <c r="AR65">
        <v>47.472000000000001</v>
      </c>
      <c r="AS65">
        <v>32.284799999999997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2971.818221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0.2329</v>
      </c>
      <c r="K66">
        <v>504</v>
      </c>
      <c r="L66">
        <v>561.42499999999995</v>
      </c>
      <c r="M66">
        <v>92</v>
      </c>
      <c r="N66">
        <v>118.125</v>
      </c>
      <c r="O66">
        <v>123.66562500000001</v>
      </c>
      <c r="P66">
        <v>139.31</v>
      </c>
      <c r="Q66">
        <v>9.5249000000000006</v>
      </c>
      <c r="R66">
        <v>42.390099999999997</v>
      </c>
      <c r="S66">
        <v>14.194796</v>
      </c>
      <c r="T66">
        <v>0</v>
      </c>
      <c r="U66">
        <v>345.375</v>
      </c>
      <c r="V66">
        <v>17.097000000000001</v>
      </c>
      <c r="W66">
        <v>31.56</v>
      </c>
      <c r="X66">
        <v>125.88</v>
      </c>
      <c r="Y66">
        <v>0</v>
      </c>
      <c r="Z66">
        <v>6.5537999999999998</v>
      </c>
      <c r="AA66">
        <v>42.66</v>
      </c>
      <c r="AB66">
        <v>39.510120000000001</v>
      </c>
      <c r="AC66">
        <v>29.41554</v>
      </c>
      <c r="AD66">
        <v>36.591700000000003</v>
      </c>
      <c r="AE66">
        <v>49.436556000000003</v>
      </c>
      <c r="AF66">
        <v>7.8879999999999999</v>
      </c>
      <c r="AG66">
        <v>39.409199999999998</v>
      </c>
      <c r="AH66">
        <v>152.94049999999999</v>
      </c>
      <c r="AI66">
        <v>19.094999999999999</v>
      </c>
      <c r="AJ66">
        <v>0</v>
      </c>
      <c r="AK66">
        <v>51.140700000000002</v>
      </c>
      <c r="AL66">
        <v>82.501999999999995</v>
      </c>
      <c r="AM66">
        <v>0</v>
      </c>
      <c r="AN66">
        <v>1.01389</v>
      </c>
      <c r="AO66">
        <v>27.341999999999999</v>
      </c>
      <c r="AP66">
        <v>11.7852</v>
      </c>
      <c r="AQ66">
        <v>0</v>
      </c>
      <c r="AR66">
        <v>47.472000000000001</v>
      </c>
      <c r="AS66">
        <v>32.284799999999997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2883.3608269999995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0.2329</v>
      </c>
      <c r="K67">
        <v>378.93</v>
      </c>
      <c r="L67">
        <v>528.42499999999995</v>
      </c>
      <c r="M67">
        <v>92</v>
      </c>
      <c r="N67">
        <v>118.125</v>
      </c>
      <c r="O67">
        <v>123.66562500000001</v>
      </c>
      <c r="P67">
        <v>139.31</v>
      </c>
      <c r="Q67">
        <v>9.4948999999999995</v>
      </c>
      <c r="R67">
        <v>36.622999999999998</v>
      </c>
      <c r="S67">
        <v>14.189515999999999</v>
      </c>
      <c r="T67">
        <v>0</v>
      </c>
      <c r="U67">
        <v>345.375</v>
      </c>
      <c r="V67">
        <v>17.097000000000001</v>
      </c>
      <c r="W67">
        <v>31.56</v>
      </c>
      <c r="X67">
        <v>120.63500000000001</v>
      </c>
      <c r="Y67">
        <v>0</v>
      </c>
      <c r="Z67">
        <v>6.5537999999999998</v>
      </c>
      <c r="AA67">
        <v>42.66</v>
      </c>
      <c r="AB67">
        <v>39.510120000000001</v>
      </c>
      <c r="AC67">
        <v>29.41554</v>
      </c>
      <c r="AD67">
        <v>36.591700000000003</v>
      </c>
      <c r="AE67">
        <v>49.436556000000003</v>
      </c>
      <c r="AF67">
        <v>7.8879999999999999</v>
      </c>
      <c r="AG67">
        <v>39.409199999999998</v>
      </c>
      <c r="AH67">
        <v>152.94049999999999</v>
      </c>
      <c r="AI67">
        <v>19.094999999999999</v>
      </c>
      <c r="AJ67">
        <v>0</v>
      </c>
      <c r="AK67">
        <v>51.140700000000002</v>
      </c>
      <c r="AL67">
        <v>82.501999999999995</v>
      </c>
      <c r="AM67">
        <v>0</v>
      </c>
      <c r="AN67">
        <v>1.01389</v>
      </c>
      <c r="AO67">
        <v>27.341999999999999</v>
      </c>
      <c r="AP67">
        <v>11.7852</v>
      </c>
      <c r="AQ67">
        <v>0</v>
      </c>
      <c r="AR67">
        <v>47.472000000000001</v>
      </c>
      <c r="AS67">
        <v>32.284799999999997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2714.2434469999998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0.2329</v>
      </c>
      <c r="K68">
        <v>318.93</v>
      </c>
      <c r="L68">
        <v>523</v>
      </c>
      <c r="M68">
        <v>92</v>
      </c>
      <c r="N68">
        <v>118.125</v>
      </c>
      <c r="O68">
        <v>123.66562500000001</v>
      </c>
      <c r="P68">
        <v>139.31</v>
      </c>
      <c r="Q68">
        <v>4.97</v>
      </c>
      <c r="R68">
        <v>27.849205000000001</v>
      </c>
      <c r="S68">
        <v>13.869951</v>
      </c>
      <c r="T68">
        <v>0</v>
      </c>
      <c r="U68">
        <v>345.375</v>
      </c>
      <c r="V68">
        <v>17.097000000000001</v>
      </c>
      <c r="W68">
        <v>31.56</v>
      </c>
      <c r="X68">
        <v>120.63500000000001</v>
      </c>
      <c r="Y68">
        <v>0</v>
      </c>
      <c r="Z68">
        <v>6.5537999999999998</v>
      </c>
      <c r="AA68">
        <v>42.66</v>
      </c>
      <c r="AB68">
        <v>39.510120000000001</v>
      </c>
      <c r="AC68">
        <v>29.41554</v>
      </c>
      <c r="AD68">
        <v>36.591700000000003</v>
      </c>
      <c r="AE68">
        <v>49.436556000000003</v>
      </c>
      <c r="AF68">
        <v>7.8879999999999999</v>
      </c>
      <c r="AG68">
        <v>39.409199999999998</v>
      </c>
      <c r="AH68">
        <v>152.94049999999999</v>
      </c>
      <c r="AI68">
        <v>19.094999999999999</v>
      </c>
      <c r="AJ68">
        <v>0</v>
      </c>
      <c r="AK68">
        <v>51.140700000000002</v>
      </c>
      <c r="AL68">
        <v>82.501999999999995</v>
      </c>
      <c r="AM68">
        <v>0</v>
      </c>
      <c r="AN68">
        <v>1.01389</v>
      </c>
      <c r="AO68">
        <v>27.341999999999999</v>
      </c>
      <c r="AP68">
        <v>11.7852</v>
      </c>
      <c r="AQ68">
        <v>0</v>
      </c>
      <c r="AR68">
        <v>47.472000000000001</v>
      </c>
      <c r="AS68">
        <v>32.284799999999997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2635.2001869999995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0.2329</v>
      </c>
      <c r="K69">
        <v>318.93</v>
      </c>
      <c r="L69">
        <v>523</v>
      </c>
      <c r="M69">
        <v>92</v>
      </c>
      <c r="N69">
        <v>118.125</v>
      </c>
      <c r="O69">
        <v>123.66562500000001</v>
      </c>
      <c r="P69">
        <v>139.31</v>
      </c>
      <c r="Q69">
        <v>6.6797360000000001</v>
      </c>
      <c r="R69">
        <v>26.005299999999998</v>
      </c>
      <c r="S69">
        <v>13.869951</v>
      </c>
      <c r="T69">
        <v>0</v>
      </c>
      <c r="U69">
        <v>345.375</v>
      </c>
      <c r="V69">
        <v>17.097000000000001</v>
      </c>
      <c r="W69">
        <v>31.56</v>
      </c>
      <c r="X69">
        <v>108.047</v>
      </c>
      <c r="Y69">
        <v>0</v>
      </c>
      <c r="Z69">
        <v>6.5537999999999998</v>
      </c>
      <c r="AA69">
        <v>42.66</v>
      </c>
      <c r="AB69">
        <v>39.510120000000001</v>
      </c>
      <c r="AC69">
        <v>29.41554</v>
      </c>
      <c r="AD69">
        <v>36.591700000000003</v>
      </c>
      <c r="AE69">
        <v>49.436556000000003</v>
      </c>
      <c r="AF69">
        <v>7.8879999999999999</v>
      </c>
      <c r="AG69">
        <v>39.409199999999998</v>
      </c>
      <c r="AH69">
        <v>152.94049999999999</v>
      </c>
      <c r="AI69">
        <v>19.094999999999999</v>
      </c>
      <c r="AJ69">
        <v>0</v>
      </c>
      <c r="AK69">
        <v>51.140700000000002</v>
      </c>
      <c r="AL69">
        <v>82.501999999999995</v>
      </c>
      <c r="AM69">
        <v>0</v>
      </c>
      <c r="AN69">
        <v>1.01389</v>
      </c>
      <c r="AO69">
        <v>27.341999999999999</v>
      </c>
      <c r="AP69">
        <v>11.7852</v>
      </c>
      <c r="AQ69">
        <v>0</v>
      </c>
      <c r="AR69">
        <v>47.472000000000001</v>
      </c>
      <c r="AS69">
        <v>32.284799999999997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2622.4780179999998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0.2329</v>
      </c>
      <c r="K70">
        <v>318.93</v>
      </c>
      <c r="L70">
        <v>523</v>
      </c>
      <c r="M70">
        <v>92</v>
      </c>
      <c r="N70">
        <v>118.125</v>
      </c>
      <c r="O70">
        <v>123.66562500000001</v>
      </c>
      <c r="P70">
        <v>139.31</v>
      </c>
      <c r="Q70">
        <v>9.9541620000000002</v>
      </c>
      <c r="R70">
        <v>26.005299999999998</v>
      </c>
      <c r="S70">
        <v>13.869951</v>
      </c>
      <c r="T70">
        <v>0</v>
      </c>
      <c r="U70">
        <v>345.375</v>
      </c>
      <c r="V70">
        <v>17.097000000000001</v>
      </c>
      <c r="W70">
        <v>31.56</v>
      </c>
      <c r="X70">
        <v>108.047</v>
      </c>
      <c r="Y70">
        <v>0</v>
      </c>
      <c r="Z70">
        <v>6.5537999999999998</v>
      </c>
      <c r="AA70">
        <v>42.66</v>
      </c>
      <c r="AB70">
        <v>39.510120000000001</v>
      </c>
      <c r="AC70">
        <v>29.41554</v>
      </c>
      <c r="AD70">
        <v>36.591700000000003</v>
      </c>
      <c r="AE70">
        <v>49.436556000000003</v>
      </c>
      <c r="AF70">
        <v>7.8879999999999999</v>
      </c>
      <c r="AG70">
        <v>39.409199999999998</v>
      </c>
      <c r="AH70">
        <v>152.94049999999999</v>
      </c>
      <c r="AI70">
        <v>19.094999999999999</v>
      </c>
      <c r="AJ70">
        <v>0</v>
      </c>
      <c r="AK70">
        <v>51.140700000000002</v>
      </c>
      <c r="AL70">
        <v>82.501999999999995</v>
      </c>
      <c r="AM70">
        <v>0</v>
      </c>
      <c r="AN70">
        <v>1.01389</v>
      </c>
      <c r="AO70">
        <v>27.341999999999999</v>
      </c>
      <c r="AP70">
        <v>11.7852</v>
      </c>
      <c r="AQ70">
        <v>0</v>
      </c>
      <c r="AR70">
        <v>47.472000000000001</v>
      </c>
      <c r="AS70">
        <v>32.284799999999997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2625.7524439999997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0.2329</v>
      </c>
      <c r="K71">
        <v>321.60000000000002</v>
      </c>
      <c r="L71">
        <v>523</v>
      </c>
      <c r="M71">
        <v>92</v>
      </c>
      <c r="N71">
        <v>118.125</v>
      </c>
      <c r="O71">
        <v>123.66562500000001</v>
      </c>
      <c r="P71">
        <v>139.31</v>
      </c>
      <c r="Q71">
        <v>10.966796</v>
      </c>
      <c r="R71">
        <v>26.005299999999998</v>
      </c>
      <c r="S71">
        <v>13.869951</v>
      </c>
      <c r="T71">
        <v>0</v>
      </c>
      <c r="U71">
        <v>343.125</v>
      </c>
      <c r="V71">
        <v>17.097000000000001</v>
      </c>
      <c r="W71">
        <v>31.56</v>
      </c>
      <c r="X71">
        <v>108.047</v>
      </c>
      <c r="Y71">
        <v>0</v>
      </c>
      <c r="Z71">
        <v>6.5537999999999998</v>
      </c>
      <c r="AA71">
        <v>42.66</v>
      </c>
      <c r="AB71">
        <v>39.510120000000001</v>
      </c>
      <c r="AC71">
        <v>29.41554</v>
      </c>
      <c r="AD71">
        <v>36.591700000000003</v>
      </c>
      <c r="AE71">
        <v>49.436556000000003</v>
      </c>
      <c r="AF71">
        <v>7.8879999999999999</v>
      </c>
      <c r="AG71">
        <v>39.409199999999998</v>
      </c>
      <c r="AH71">
        <v>152.94049999999999</v>
      </c>
      <c r="AI71">
        <v>19.094999999999999</v>
      </c>
      <c r="AJ71">
        <v>0</v>
      </c>
      <c r="AK71">
        <v>51.140700000000002</v>
      </c>
      <c r="AL71">
        <v>82.501999999999995</v>
      </c>
      <c r="AM71">
        <v>5.2786799999999996</v>
      </c>
      <c r="AN71">
        <v>1.01389</v>
      </c>
      <c r="AO71">
        <v>27.341999999999999</v>
      </c>
      <c r="AP71">
        <v>11.7852</v>
      </c>
      <c r="AQ71">
        <v>0</v>
      </c>
      <c r="AR71">
        <v>51.887999999999998</v>
      </c>
      <c r="AS71">
        <v>32.284799999999997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2636.8797579999991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0.2329</v>
      </c>
      <c r="K72">
        <v>321.60000000000002</v>
      </c>
      <c r="L72">
        <v>543</v>
      </c>
      <c r="M72">
        <v>92</v>
      </c>
      <c r="N72">
        <v>118.125</v>
      </c>
      <c r="O72">
        <v>123.66562500000001</v>
      </c>
      <c r="P72">
        <v>139.31</v>
      </c>
      <c r="Q72">
        <v>10.966796</v>
      </c>
      <c r="R72">
        <v>26.005299999999998</v>
      </c>
      <c r="S72">
        <v>13.869951</v>
      </c>
      <c r="T72">
        <v>0</v>
      </c>
      <c r="U72">
        <v>343.125</v>
      </c>
      <c r="V72">
        <v>17.097000000000001</v>
      </c>
      <c r="W72">
        <v>31.56</v>
      </c>
      <c r="X72">
        <v>108.047</v>
      </c>
      <c r="Y72">
        <v>0</v>
      </c>
      <c r="Z72">
        <v>6.5537999999999998</v>
      </c>
      <c r="AA72">
        <v>42.66</v>
      </c>
      <c r="AB72">
        <v>39.510120000000001</v>
      </c>
      <c r="AC72">
        <v>29.41554</v>
      </c>
      <c r="AD72">
        <v>36.591700000000003</v>
      </c>
      <c r="AE72">
        <v>49.436556000000003</v>
      </c>
      <c r="AF72">
        <v>7.8879999999999999</v>
      </c>
      <c r="AG72">
        <v>39.409199999999998</v>
      </c>
      <c r="AH72">
        <v>152.94049999999999</v>
      </c>
      <c r="AI72">
        <v>19.094999999999999</v>
      </c>
      <c r="AJ72">
        <v>0</v>
      </c>
      <c r="AK72">
        <v>51.140700000000002</v>
      </c>
      <c r="AL72">
        <v>82.501999999999995</v>
      </c>
      <c r="AM72">
        <v>10.557359999999999</v>
      </c>
      <c r="AN72">
        <v>1.01389</v>
      </c>
      <c r="AO72">
        <v>27.341999999999999</v>
      </c>
      <c r="AP72">
        <v>11.7852</v>
      </c>
      <c r="AQ72">
        <v>0</v>
      </c>
      <c r="AR72">
        <v>51.887999999999998</v>
      </c>
      <c r="AS72">
        <v>32.284799999999997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2662.158437999999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0.2329</v>
      </c>
      <c r="K73">
        <v>321.60000000000002</v>
      </c>
      <c r="L73">
        <v>535.07000000000005</v>
      </c>
      <c r="M73">
        <v>92</v>
      </c>
      <c r="N73">
        <v>118.125</v>
      </c>
      <c r="O73">
        <v>123.66562500000001</v>
      </c>
      <c r="P73">
        <v>139.31</v>
      </c>
      <c r="Q73">
        <v>10.966796</v>
      </c>
      <c r="R73">
        <v>26.005299999999998</v>
      </c>
      <c r="S73">
        <v>13.869951</v>
      </c>
      <c r="T73">
        <v>0</v>
      </c>
      <c r="U73">
        <v>343.125</v>
      </c>
      <c r="V73">
        <v>17.097000000000001</v>
      </c>
      <c r="W73">
        <v>31.56</v>
      </c>
      <c r="X73">
        <v>110.238906</v>
      </c>
      <c r="Y73">
        <v>0</v>
      </c>
      <c r="Z73">
        <v>13.1076</v>
      </c>
      <c r="AA73">
        <v>42.66</v>
      </c>
      <c r="AB73">
        <v>39.510120000000001</v>
      </c>
      <c r="AC73">
        <v>29.41554</v>
      </c>
      <c r="AD73">
        <v>36.591700000000003</v>
      </c>
      <c r="AE73">
        <v>49.436556000000003</v>
      </c>
      <c r="AF73">
        <v>7.8879999999999999</v>
      </c>
      <c r="AG73">
        <v>39.409199999999998</v>
      </c>
      <c r="AH73">
        <v>152.94049999999999</v>
      </c>
      <c r="AI73">
        <v>6.3650000000000002</v>
      </c>
      <c r="AJ73">
        <v>0</v>
      </c>
      <c r="AK73">
        <v>51.140700000000002</v>
      </c>
      <c r="AL73">
        <v>82.501999999999995</v>
      </c>
      <c r="AM73">
        <v>10.5307</v>
      </c>
      <c r="AN73">
        <v>1.01389</v>
      </c>
      <c r="AO73">
        <v>27.341999999999999</v>
      </c>
      <c r="AP73">
        <v>11.7852</v>
      </c>
      <c r="AQ73">
        <v>0</v>
      </c>
      <c r="AR73">
        <v>47.472000000000001</v>
      </c>
      <c r="AS73">
        <v>32.284799999999997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2669.5514839999996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0.2329</v>
      </c>
      <c r="K74">
        <v>321.60000000000002</v>
      </c>
      <c r="L74">
        <v>495.07</v>
      </c>
      <c r="M74">
        <v>92</v>
      </c>
      <c r="N74">
        <v>118.125</v>
      </c>
      <c r="O74">
        <v>123.66562500000001</v>
      </c>
      <c r="P74">
        <v>139.31</v>
      </c>
      <c r="Q74">
        <v>10.966796</v>
      </c>
      <c r="R74">
        <v>26.005299999999998</v>
      </c>
      <c r="S74">
        <v>13.869951</v>
      </c>
      <c r="T74">
        <v>0</v>
      </c>
      <c r="U74">
        <v>343.125</v>
      </c>
      <c r="V74">
        <v>17.097000000000001</v>
      </c>
      <c r="W74">
        <v>31.56</v>
      </c>
      <c r="X74">
        <v>119.56693799999999</v>
      </c>
      <c r="Y74">
        <v>0</v>
      </c>
      <c r="Z74">
        <v>13.1076</v>
      </c>
      <c r="AA74">
        <v>42.66</v>
      </c>
      <c r="AB74">
        <v>39.510120000000001</v>
      </c>
      <c r="AC74">
        <v>29.41554</v>
      </c>
      <c r="AD74">
        <v>36.591700000000003</v>
      </c>
      <c r="AE74">
        <v>49.436556000000003</v>
      </c>
      <c r="AF74">
        <v>7.8879999999999999</v>
      </c>
      <c r="AG74">
        <v>39.409199999999998</v>
      </c>
      <c r="AH74">
        <v>152.94049999999999</v>
      </c>
      <c r="AI74">
        <v>6.3650000000000002</v>
      </c>
      <c r="AJ74">
        <v>0</v>
      </c>
      <c r="AK74">
        <v>51.140700000000002</v>
      </c>
      <c r="AL74">
        <v>82.501999999999995</v>
      </c>
      <c r="AM74">
        <v>10.5307</v>
      </c>
      <c r="AN74">
        <v>1.01389</v>
      </c>
      <c r="AO74">
        <v>27.341999999999999</v>
      </c>
      <c r="AP74">
        <v>9.7355999999999998</v>
      </c>
      <c r="AQ74">
        <v>0</v>
      </c>
      <c r="AR74">
        <v>47.472000000000001</v>
      </c>
      <c r="AS74">
        <v>32.284799999999997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2636.8299159999997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0.2329</v>
      </c>
      <c r="K75">
        <v>371.6</v>
      </c>
      <c r="L75">
        <v>430.495</v>
      </c>
      <c r="M75">
        <v>92</v>
      </c>
      <c r="N75">
        <v>118.125</v>
      </c>
      <c r="O75">
        <v>123.66562500000001</v>
      </c>
      <c r="P75">
        <v>139.31</v>
      </c>
      <c r="Q75">
        <v>11.968178</v>
      </c>
      <c r="R75">
        <v>36.622999999999998</v>
      </c>
      <c r="S75">
        <v>13.436133</v>
      </c>
      <c r="T75">
        <v>0</v>
      </c>
      <c r="U75">
        <v>343.125</v>
      </c>
      <c r="V75">
        <v>17.097000000000001</v>
      </c>
      <c r="W75">
        <v>31.56</v>
      </c>
      <c r="X75">
        <v>131.125</v>
      </c>
      <c r="Y75">
        <v>0</v>
      </c>
      <c r="Z75">
        <v>13.1076</v>
      </c>
      <c r="AA75">
        <v>42.66</v>
      </c>
      <c r="AB75">
        <v>39.510120000000001</v>
      </c>
      <c r="AC75">
        <v>29.41554</v>
      </c>
      <c r="AD75">
        <v>36.591700000000003</v>
      </c>
      <c r="AE75">
        <v>49.436556000000003</v>
      </c>
      <c r="AF75">
        <v>7.8879999999999999</v>
      </c>
      <c r="AG75">
        <v>39.409199999999998</v>
      </c>
      <c r="AH75">
        <v>152.94049999999999</v>
      </c>
      <c r="AI75">
        <v>6.3650000000000002</v>
      </c>
      <c r="AJ75">
        <v>0</v>
      </c>
      <c r="AK75">
        <v>51.140700000000002</v>
      </c>
      <c r="AL75">
        <v>82.501999999999995</v>
      </c>
      <c r="AM75">
        <v>10.5307</v>
      </c>
      <c r="AN75">
        <v>1.01389</v>
      </c>
      <c r="AO75">
        <v>27.341999999999999</v>
      </c>
      <c r="AP75">
        <v>9.7355999999999998</v>
      </c>
      <c r="AQ75">
        <v>8.82</v>
      </c>
      <c r="AR75">
        <v>47.472000000000001</v>
      </c>
      <c r="AS75">
        <v>32.284799999999997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2653.8182419999998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0.2329</v>
      </c>
      <c r="K76">
        <v>421.6</v>
      </c>
      <c r="L76">
        <v>420.495</v>
      </c>
      <c r="M76">
        <v>92</v>
      </c>
      <c r="N76">
        <v>118.125</v>
      </c>
      <c r="O76">
        <v>123.66562500000001</v>
      </c>
      <c r="P76">
        <v>139.31</v>
      </c>
      <c r="Q76">
        <v>11.968178</v>
      </c>
      <c r="R76">
        <v>36.622999999999998</v>
      </c>
      <c r="S76">
        <v>13.085098</v>
      </c>
      <c r="T76">
        <v>0</v>
      </c>
      <c r="U76">
        <v>343.125</v>
      </c>
      <c r="V76">
        <v>17.097000000000001</v>
      </c>
      <c r="W76">
        <v>31.56</v>
      </c>
      <c r="X76">
        <v>131.125</v>
      </c>
      <c r="Y76">
        <v>0</v>
      </c>
      <c r="Z76">
        <v>13.1076</v>
      </c>
      <c r="AA76">
        <v>42.66</v>
      </c>
      <c r="AB76">
        <v>39.510120000000001</v>
      </c>
      <c r="AC76">
        <v>29.41554</v>
      </c>
      <c r="AD76">
        <v>36.591700000000003</v>
      </c>
      <c r="AE76">
        <v>49.436556000000003</v>
      </c>
      <c r="AF76">
        <v>7.8879999999999999</v>
      </c>
      <c r="AG76">
        <v>39.409199999999998</v>
      </c>
      <c r="AH76">
        <v>152.94049999999999</v>
      </c>
      <c r="AI76">
        <v>6.3650000000000002</v>
      </c>
      <c r="AJ76">
        <v>0</v>
      </c>
      <c r="AK76">
        <v>51.140700000000002</v>
      </c>
      <c r="AL76">
        <v>82.501999999999995</v>
      </c>
      <c r="AM76">
        <v>10.5307</v>
      </c>
      <c r="AN76">
        <v>1.01389</v>
      </c>
      <c r="AO76">
        <v>27.341999999999999</v>
      </c>
      <c r="AP76">
        <v>9.7355999999999998</v>
      </c>
      <c r="AQ76">
        <v>17.010000000000002</v>
      </c>
      <c r="AR76">
        <v>51.887999999999998</v>
      </c>
      <c r="AS76">
        <v>32.284799999999997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2706.0732069999999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0.2329</v>
      </c>
      <c r="K77">
        <v>394.89612599999998</v>
      </c>
      <c r="L77">
        <v>391.495</v>
      </c>
      <c r="M77">
        <v>92</v>
      </c>
      <c r="N77">
        <v>118.125</v>
      </c>
      <c r="O77">
        <v>123.66562500000001</v>
      </c>
      <c r="P77">
        <v>139.31</v>
      </c>
      <c r="Q77">
        <v>11.971698</v>
      </c>
      <c r="R77">
        <v>36.622999999999998</v>
      </c>
      <c r="S77">
        <v>13.550769000000001</v>
      </c>
      <c r="T77">
        <v>0</v>
      </c>
      <c r="U77">
        <v>343.125</v>
      </c>
      <c r="V77">
        <v>13.9</v>
      </c>
      <c r="W77">
        <v>31.56</v>
      </c>
      <c r="X77">
        <v>131.125</v>
      </c>
      <c r="Y77">
        <v>0</v>
      </c>
      <c r="Z77">
        <v>19.6614</v>
      </c>
      <c r="AA77">
        <v>42.66</v>
      </c>
      <c r="AB77">
        <v>39.510120000000001</v>
      </c>
      <c r="AC77">
        <v>29.41554</v>
      </c>
      <c r="AD77">
        <v>36.591700000000003</v>
      </c>
      <c r="AE77">
        <v>49.436556000000003</v>
      </c>
      <c r="AF77">
        <v>7.8879999999999999</v>
      </c>
      <c r="AG77">
        <v>39.409199999999998</v>
      </c>
      <c r="AH77">
        <v>152.94049999999999</v>
      </c>
      <c r="AI77">
        <v>6.3650000000000002</v>
      </c>
      <c r="AJ77">
        <v>0</v>
      </c>
      <c r="AK77">
        <v>51.140700000000002</v>
      </c>
      <c r="AL77">
        <v>82.501999999999995</v>
      </c>
      <c r="AM77">
        <v>15.804048</v>
      </c>
      <c r="AN77">
        <v>1.01389</v>
      </c>
      <c r="AO77">
        <v>27.341999999999999</v>
      </c>
      <c r="AP77">
        <v>10.504200000000001</v>
      </c>
      <c r="AQ77">
        <v>27.594000000000001</v>
      </c>
      <c r="AR77">
        <v>51.887999999999998</v>
      </c>
      <c r="AS77">
        <v>32.284799999999997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2670.8212719999997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0.2329</v>
      </c>
      <c r="K78">
        <v>321.60000000000002</v>
      </c>
      <c r="L78">
        <v>473.18037299999997</v>
      </c>
      <c r="M78">
        <v>92</v>
      </c>
      <c r="N78">
        <v>118.125</v>
      </c>
      <c r="O78">
        <v>123.66562500000001</v>
      </c>
      <c r="P78">
        <v>139.31</v>
      </c>
      <c r="Q78">
        <v>11.951447</v>
      </c>
      <c r="R78">
        <v>36.622999999999998</v>
      </c>
      <c r="S78">
        <v>13.078263</v>
      </c>
      <c r="T78">
        <v>0</v>
      </c>
      <c r="U78">
        <v>343.125</v>
      </c>
      <c r="V78">
        <v>11.402587</v>
      </c>
      <c r="W78">
        <v>31.56</v>
      </c>
      <c r="X78">
        <v>131.125</v>
      </c>
      <c r="Y78">
        <v>0</v>
      </c>
      <c r="Z78">
        <v>19.6614</v>
      </c>
      <c r="AA78">
        <v>42.66</v>
      </c>
      <c r="AB78">
        <v>39.510120000000001</v>
      </c>
      <c r="AC78">
        <v>29.41554</v>
      </c>
      <c r="AD78">
        <v>36.591700000000003</v>
      </c>
      <c r="AE78">
        <v>49.436556000000003</v>
      </c>
      <c r="AF78">
        <v>7.8879999999999999</v>
      </c>
      <c r="AG78">
        <v>39.409199999999998</v>
      </c>
      <c r="AH78">
        <v>152.94049999999999</v>
      </c>
      <c r="AI78">
        <v>22.914000000000001</v>
      </c>
      <c r="AJ78">
        <v>0</v>
      </c>
      <c r="AK78">
        <v>51.140700000000002</v>
      </c>
      <c r="AL78">
        <v>82.501999999999995</v>
      </c>
      <c r="AM78">
        <v>15.804048</v>
      </c>
      <c r="AN78">
        <v>1.01389</v>
      </c>
      <c r="AO78">
        <v>27.341999999999999</v>
      </c>
      <c r="AP78">
        <v>10.504200000000001</v>
      </c>
      <c r="AQ78">
        <v>35.28</v>
      </c>
      <c r="AR78">
        <v>47.472000000000001</v>
      </c>
      <c r="AS78">
        <v>32.284799999999997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2696.0393490000006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0.2329</v>
      </c>
      <c r="K79">
        <v>387.86338999999998</v>
      </c>
      <c r="L79">
        <v>593.20876899999996</v>
      </c>
      <c r="M79">
        <v>92</v>
      </c>
      <c r="N79">
        <v>118.125</v>
      </c>
      <c r="O79">
        <v>123.66562500000001</v>
      </c>
      <c r="P79">
        <v>139.31</v>
      </c>
      <c r="Q79">
        <v>12.276411</v>
      </c>
      <c r="R79">
        <v>42.309106</v>
      </c>
      <c r="S79">
        <v>18.202172999999998</v>
      </c>
      <c r="T79">
        <v>0</v>
      </c>
      <c r="U79">
        <v>343.125</v>
      </c>
      <c r="V79">
        <v>11.402587</v>
      </c>
      <c r="W79">
        <v>31.56</v>
      </c>
      <c r="X79">
        <v>131.125</v>
      </c>
      <c r="Y79">
        <v>0</v>
      </c>
      <c r="Z79">
        <v>19.6614</v>
      </c>
      <c r="AA79">
        <v>42.66</v>
      </c>
      <c r="AB79">
        <v>39.510120000000001</v>
      </c>
      <c r="AC79">
        <v>30.561599999999999</v>
      </c>
      <c r="AD79">
        <v>37.516399999999997</v>
      </c>
      <c r="AE79">
        <v>49.436556000000003</v>
      </c>
      <c r="AF79">
        <v>8.3810000000000002</v>
      </c>
      <c r="AG79">
        <v>39.409199999999998</v>
      </c>
      <c r="AH79">
        <v>154.69245000000001</v>
      </c>
      <c r="AI79">
        <v>65.401647999999994</v>
      </c>
      <c r="AJ79">
        <v>0</v>
      </c>
      <c r="AK79">
        <v>51.140700000000002</v>
      </c>
      <c r="AL79">
        <v>82.501999999999995</v>
      </c>
      <c r="AM79">
        <v>15.804048</v>
      </c>
      <c r="AN79">
        <v>1.01389</v>
      </c>
      <c r="AO79">
        <v>27.341999999999999</v>
      </c>
      <c r="AP79">
        <v>10.504200000000001</v>
      </c>
      <c r="AQ79">
        <v>37.548000000000002</v>
      </c>
      <c r="AR79">
        <v>47.472000000000001</v>
      </c>
      <c r="AS79">
        <v>32.284799999999997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2942.5374729999994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0.2329</v>
      </c>
      <c r="K80">
        <v>505.71737899999999</v>
      </c>
      <c r="L80">
        <v>603.15509999999995</v>
      </c>
      <c r="M80">
        <v>92</v>
      </c>
      <c r="N80">
        <v>118.125</v>
      </c>
      <c r="O80">
        <v>123.66562500000001</v>
      </c>
      <c r="P80">
        <v>139.31</v>
      </c>
      <c r="Q80">
        <v>12.2765</v>
      </c>
      <c r="R80">
        <v>42.390099999999997</v>
      </c>
      <c r="S80">
        <v>21.123200000000001</v>
      </c>
      <c r="T80">
        <v>0</v>
      </c>
      <c r="U80">
        <v>343.125</v>
      </c>
      <c r="V80">
        <v>11.402587</v>
      </c>
      <c r="W80">
        <v>31.56</v>
      </c>
      <c r="X80">
        <v>131.125</v>
      </c>
      <c r="Y80">
        <v>0</v>
      </c>
      <c r="Z80">
        <v>19.6614</v>
      </c>
      <c r="AA80">
        <v>42.66</v>
      </c>
      <c r="AB80">
        <v>39.510120000000001</v>
      </c>
      <c r="AC80">
        <v>30.561599999999999</v>
      </c>
      <c r="AD80">
        <v>37.516399999999997</v>
      </c>
      <c r="AE80">
        <v>49.436556000000003</v>
      </c>
      <c r="AF80">
        <v>8.3810000000000002</v>
      </c>
      <c r="AG80">
        <v>39.409199999999998</v>
      </c>
      <c r="AH80">
        <v>154.69245000000001</v>
      </c>
      <c r="AI80">
        <v>65.401647999999994</v>
      </c>
      <c r="AJ80">
        <v>0</v>
      </c>
      <c r="AK80">
        <v>51.140700000000002</v>
      </c>
      <c r="AL80">
        <v>82.501999999999995</v>
      </c>
      <c r="AM80">
        <v>15.804048</v>
      </c>
      <c r="AN80">
        <v>1.01389</v>
      </c>
      <c r="AO80">
        <v>27.341999999999999</v>
      </c>
      <c r="AP80">
        <v>10.504200000000001</v>
      </c>
      <c r="AQ80">
        <v>37.548000000000002</v>
      </c>
      <c r="AR80">
        <v>47.472000000000001</v>
      </c>
      <c r="AS80">
        <v>32.284799999999997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3073.339903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0.2329</v>
      </c>
      <c r="K81">
        <v>574.44209999999998</v>
      </c>
      <c r="L81">
        <v>603.15509999999995</v>
      </c>
      <c r="M81">
        <v>92</v>
      </c>
      <c r="N81">
        <v>118.125</v>
      </c>
      <c r="O81">
        <v>123.66562500000001</v>
      </c>
      <c r="P81">
        <v>139.31</v>
      </c>
      <c r="Q81">
        <v>12.2765</v>
      </c>
      <c r="R81">
        <v>42.390099999999997</v>
      </c>
      <c r="S81">
        <v>21.123200000000001</v>
      </c>
      <c r="T81">
        <v>0</v>
      </c>
      <c r="U81">
        <v>343.125</v>
      </c>
      <c r="V81">
        <v>11.402587</v>
      </c>
      <c r="W81">
        <v>31.56</v>
      </c>
      <c r="X81">
        <v>131.125</v>
      </c>
      <c r="Y81">
        <v>0</v>
      </c>
      <c r="Z81">
        <v>19.6614</v>
      </c>
      <c r="AA81">
        <v>42.66</v>
      </c>
      <c r="AB81">
        <v>39.510120000000001</v>
      </c>
      <c r="AC81">
        <v>30.561599999999999</v>
      </c>
      <c r="AD81">
        <v>37.516399999999997</v>
      </c>
      <c r="AE81">
        <v>49.436556000000003</v>
      </c>
      <c r="AF81">
        <v>8.3810000000000002</v>
      </c>
      <c r="AG81">
        <v>39.409199999999998</v>
      </c>
      <c r="AH81">
        <v>154.69245000000001</v>
      </c>
      <c r="AI81">
        <v>65.401647999999994</v>
      </c>
      <c r="AJ81">
        <v>0</v>
      </c>
      <c r="AK81">
        <v>51.140700000000002</v>
      </c>
      <c r="AL81">
        <v>82.501999999999995</v>
      </c>
      <c r="AM81">
        <v>15.804048</v>
      </c>
      <c r="AN81">
        <v>1.01389</v>
      </c>
      <c r="AO81">
        <v>27.341999999999999</v>
      </c>
      <c r="AP81">
        <v>10.504200000000001</v>
      </c>
      <c r="AQ81">
        <v>37.548000000000002</v>
      </c>
      <c r="AR81">
        <v>47.472000000000001</v>
      </c>
      <c r="AS81">
        <v>32.284799999999997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3138.3146239999996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0.2329</v>
      </c>
      <c r="K82">
        <v>654.44209999999998</v>
      </c>
      <c r="L82">
        <v>603.15509999999995</v>
      </c>
      <c r="M82">
        <v>92</v>
      </c>
      <c r="N82">
        <v>118.125</v>
      </c>
      <c r="O82">
        <v>123.66562500000001</v>
      </c>
      <c r="P82">
        <v>139.31</v>
      </c>
      <c r="Q82">
        <v>12.2765</v>
      </c>
      <c r="R82">
        <v>42.390099999999997</v>
      </c>
      <c r="S82">
        <v>21.123200000000001</v>
      </c>
      <c r="T82">
        <v>0</v>
      </c>
      <c r="U82">
        <v>343.125</v>
      </c>
      <c r="V82">
        <v>11.402587</v>
      </c>
      <c r="W82">
        <v>31.56</v>
      </c>
      <c r="X82">
        <v>131.125</v>
      </c>
      <c r="Y82">
        <v>0</v>
      </c>
      <c r="Z82">
        <v>19.6614</v>
      </c>
      <c r="AA82">
        <v>42.66</v>
      </c>
      <c r="AB82">
        <v>39.510120000000001</v>
      </c>
      <c r="AC82">
        <v>30.561599999999999</v>
      </c>
      <c r="AD82">
        <v>37.516399999999997</v>
      </c>
      <c r="AE82">
        <v>49.436556000000003</v>
      </c>
      <c r="AF82">
        <v>8.3810000000000002</v>
      </c>
      <c r="AG82">
        <v>39.409199999999998</v>
      </c>
      <c r="AH82">
        <v>154.69245000000001</v>
      </c>
      <c r="AI82">
        <v>65.401647999999994</v>
      </c>
      <c r="AJ82">
        <v>0</v>
      </c>
      <c r="AK82">
        <v>51.140700000000002</v>
      </c>
      <c r="AL82">
        <v>82.501999999999995</v>
      </c>
      <c r="AM82">
        <v>15.804048</v>
      </c>
      <c r="AN82">
        <v>1.01389</v>
      </c>
      <c r="AO82">
        <v>27.341999999999999</v>
      </c>
      <c r="AP82">
        <v>10.504200000000001</v>
      </c>
      <c r="AQ82">
        <v>37.548000000000002</v>
      </c>
      <c r="AR82">
        <v>47.472000000000001</v>
      </c>
      <c r="AS82">
        <v>32.284799999999997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3216.3146239999996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0.2329</v>
      </c>
      <c r="K83">
        <v>686.77995799999997</v>
      </c>
      <c r="L83">
        <v>603.15509999999995</v>
      </c>
      <c r="M83">
        <v>92</v>
      </c>
      <c r="N83">
        <v>118.125</v>
      </c>
      <c r="O83">
        <v>123.66562500000001</v>
      </c>
      <c r="P83">
        <v>139.31</v>
      </c>
      <c r="Q83">
        <v>12.2765</v>
      </c>
      <c r="R83">
        <v>42.390099999999997</v>
      </c>
      <c r="S83">
        <v>21.123200000000001</v>
      </c>
      <c r="T83">
        <v>0</v>
      </c>
      <c r="U83">
        <v>343.125</v>
      </c>
      <c r="V83">
        <v>11.402587</v>
      </c>
      <c r="W83">
        <v>31.56</v>
      </c>
      <c r="X83">
        <v>131.125</v>
      </c>
      <c r="Y83">
        <v>0</v>
      </c>
      <c r="Z83">
        <v>19.6614</v>
      </c>
      <c r="AA83">
        <v>42.66</v>
      </c>
      <c r="AB83">
        <v>39.510120000000001</v>
      </c>
      <c r="AC83">
        <v>30.561599999999999</v>
      </c>
      <c r="AD83">
        <v>37.516399999999997</v>
      </c>
      <c r="AE83">
        <v>49.436556000000003</v>
      </c>
      <c r="AF83">
        <v>8.3810000000000002</v>
      </c>
      <c r="AG83">
        <v>39.409199999999998</v>
      </c>
      <c r="AH83">
        <v>154.69245000000001</v>
      </c>
      <c r="AI83">
        <v>32.700823999999997</v>
      </c>
      <c r="AJ83">
        <v>0</v>
      </c>
      <c r="AK83">
        <v>51.140700000000002</v>
      </c>
      <c r="AL83">
        <v>82.501999999999995</v>
      </c>
      <c r="AM83">
        <v>15.804048</v>
      </c>
      <c r="AN83">
        <v>1.01389</v>
      </c>
      <c r="AO83">
        <v>27.341999999999999</v>
      </c>
      <c r="AP83">
        <v>10.504200000000001</v>
      </c>
      <c r="AQ83">
        <v>37.548000000000002</v>
      </c>
      <c r="AR83">
        <v>47.472000000000001</v>
      </c>
      <c r="AS83">
        <v>32.284799999999997</v>
      </c>
      <c r="AT83">
        <v>13.166618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3212.5787760000003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0.2329</v>
      </c>
      <c r="K84">
        <v>686.77995799999997</v>
      </c>
      <c r="L84">
        <v>603.15509999999995</v>
      </c>
      <c r="M84">
        <v>92</v>
      </c>
      <c r="N84">
        <v>118.125</v>
      </c>
      <c r="O84">
        <v>123.66562500000001</v>
      </c>
      <c r="P84">
        <v>139.31</v>
      </c>
      <c r="Q84">
        <v>12.2765</v>
      </c>
      <c r="R84">
        <v>42.390099999999997</v>
      </c>
      <c r="S84">
        <v>21.123200000000001</v>
      </c>
      <c r="T84">
        <v>0</v>
      </c>
      <c r="U84">
        <v>343.125</v>
      </c>
      <c r="V84">
        <v>11.402587</v>
      </c>
      <c r="W84">
        <v>31.56</v>
      </c>
      <c r="X84">
        <v>131.125</v>
      </c>
      <c r="Y84">
        <v>0</v>
      </c>
      <c r="Z84">
        <v>19.6614</v>
      </c>
      <c r="AA84">
        <v>42.66</v>
      </c>
      <c r="AB84">
        <v>39.510120000000001</v>
      </c>
      <c r="AC84">
        <v>30.561599999999999</v>
      </c>
      <c r="AD84">
        <v>37.516399999999997</v>
      </c>
      <c r="AE84">
        <v>49.436556000000003</v>
      </c>
      <c r="AF84">
        <v>8.3810000000000002</v>
      </c>
      <c r="AG84">
        <v>39.409199999999998</v>
      </c>
      <c r="AH84">
        <v>154.69245000000001</v>
      </c>
      <c r="AI84">
        <v>32.700823999999997</v>
      </c>
      <c r="AJ84">
        <v>0</v>
      </c>
      <c r="AK84">
        <v>51.140700000000002</v>
      </c>
      <c r="AL84">
        <v>82.501999999999995</v>
      </c>
      <c r="AM84">
        <v>15.804048</v>
      </c>
      <c r="AN84">
        <v>1.01389</v>
      </c>
      <c r="AO84">
        <v>27.341999999999999</v>
      </c>
      <c r="AP84">
        <v>10.504200000000001</v>
      </c>
      <c r="AQ84">
        <v>37.548000000000002</v>
      </c>
      <c r="AR84">
        <v>47.472000000000001</v>
      </c>
      <c r="AS84">
        <v>32.284799999999997</v>
      </c>
      <c r="AT84">
        <v>13.737500000000001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80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3210.1496580000003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0.2329</v>
      </c>
      <c r="K85">
        <v>686.77995799999997</v>
      </c>
      <c r="L85">
        <v>653.15009999999995</v>
      </c>
      <c r="M85">
        <v>92</v>
      </c>
      <c r="N85">
        <v>118.125</v>
      </c>
      <c r="O85">
        <v>123.66562500000001</v>
      </c>
      <c r="P85">
        <v>139.31</v>
      </c>
      <c r="Q85">
        <v>12.2765</v>
      </c>
      <c r="R85">
        <v>42.390099999999997</v>
      </c>
      <c r="S85">
        <v>21.123200000000001</v>
      </c>
      <c r="T85">
        <v>0</v>
      </c>
      <c r="U85">
        <v>343.125</v>
      </c>
      <c r="V85">
        <v>9.9771420000000006</v>
      </c>
      <c r="W85">
        <v>31.56</v>
      </c>
      <c r="X85">
        <v>131.125</v>
      </c>
      <c r="Y85">
        <v>0</v>
      </c>
      <c r="Z85">
        <v>19.6614</v>
      </c>
      <c r="AA85">
        <v>42.66</v>
      </c>
      <c r="AB85">
        <v>39.510120000000001</v>
      </c>
      <c r="AC85">
        <v>30.561599999999999</v>
      </c>
      <c r="AD85">
        <v>37.516399999999997</v>
      </c>
      <c r="AE85">
        <v>49.436556000000003</v>
      </c>
      <c r="AF85">
        <v>8.3810000000000002</v>
      </c>
      <c r="AG85">
        <v>39.409199999999998</v>
      </c>
      <c r="AH85">
        <v>154.69245000000001</v>
      </c>
      <c r="AI85">
        <v>19.094999999999999</v>
      </c>
      <c r="AJ85">
        <v>0</v>
      </c>
      <c r="AK85">
        <v>51.140700000000002</v>
      </c>
      <c r="AL85">
        <v>82.501999999999995</v>
      </c>
      <c r="AM85">
        <v>15.804048</v>
      </c>
      <c r="AN85">
        <v>1.01389</v>
      </c>
      <c r="AO85">
        <v>27.341999999999999</v>
      </c>
      <c r="AP85">
        <v>10.504200000000001</v>
      </c>
      <c r="AQ85">
        <v>37.548000000000002</v>
      </c>
      <c r="AR85">
        <v>47.472000000000001</v>
      </c>
      <c r="AS85">
        <v>32.284799999999997</v>
      </c>
      <c r="AT85">
        <v>13.737500000000001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3241.1133890000001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0.2329</v>
      </c>
      <c r="K86">
        <v>686.77995799999997</v>
      </c>
      <c r="L86">
        <v>653.15009999999995</v>
      </c>
      <c r="M86">
        <v>92</v>
      </c>
      <c r="N86">
        <v>118.125</v>
      </c>
      <c r="O86">
        <v>123.66562500000001</v>
      </c>
      <c r="P86">
        <v>139.31</v>
      </c>
      <c r="Q86">
        <v>12.2765</v>
      </c>
      <c r="R86">
        <v>42.390099999999997</v>
      </c>
      <c r="S86">
        <v>21.123200000000001</v>
      </c>
      <c r="T86">
        <v>0</v>
      </c>
      <c r="U86">
        <v>343.125</v>
      </c>
      <c r="V86">
        <v>9.9771420000000006</v>
      </c>
      <c r="W86">
        <v>31.56</v>
      </c>
      <c r="X86">
        <v>131.125</v>
      </c>
      <c r="Y86">
        <v>0</v>
      </c>
      <c r="Z86">
        <v>19.6614</v>
      </c>
      <c r="AA86">
        <v>42.66</v>
      </c>
      <c r="AB86">
        <v>39.510120000000001</v>
      </c>
      <c r="AC86">
        <v>29.41554</v>
      </c>
      <c r="AD86">
        <v>36.591700000000003</v>
      </c>
      <c r="AE86">
        <v>49.436556000000003</v>
      </c>
      <c r="AF86">
        <v>7.8879999999999999</v>
      </c>
      <c r="AG86">
        <v>39.409199999999998</v>
      </c>
      <c r="AH86">
        <v>152.94049999999999</v>
      </c>
      <c r="AI86">
        <v>19.094999999999999</v>
      </c>
      <c r="AJ86">
        <v>0</v>
      </c>
      <c r="AK86">
        <v>51.140700000000002</v>
      </c>
      <c r="AL86">
        <v>82.501999999999995</v>
      </c>
      <c r="AM86">
        <v>15.804048</v>
      </c>
      <c r="AN86">
        <v>1.01389</v>
      </c>
      <c r="AO86">
        <v>27.341999999999999</v>
      </c>
      <c r="AP86">
        <v>10.504200000000001</v>
      </c>
      <c r="AQ86">
        <v>36.792000000000002</v>
      </c>
      <c r="AR86">
        <v>47.472000000000001</v>
      </c>
      <c r="AS86">
        <v>32.284799999999997</v>
      </c>
      <c r="AT86">
        <v>13.737500000000001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3235.0416789999999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0.2329</v>
      </c>
      <c r="K87">
        <v>686.77995799999997</v>
      </c>
      <c r="L87">
        <v>653.15009999999995</v>
      </c>
      <c r="M87">
        <v>92</v>
      </c>
      <c r="N87">
        <v>118.125</v>
      </c>
      <c r="O87">
        <v>123.66562500000001</v>
      </c>
      <c r="P87">
        <v>139.31</v>
      </c>
      <c r="Q87">
        <v>12.2765</v>
      </c>
      <c r="R87">
        <v>42.390099999999997</v>
      </c>
      <c r="S87">
        <v>23.289300000000001</v>
      </c>
      <c r="T87">
        <v>0</v>
      </c>
      <c r="U87">
        <v>343.125</v>
      </c>
      <c r="V87">
        <v>9.9771420000000006</v>
      </c>
      <c r="W87">
        <v>31.56</v>
      </c>
      <c r="X87">
        <v>131.125</v>
      </c>
      <c r="Y87">
        <v>0</v>
      </c>
      <c r="Z87">
        <v>19.6614</v>
      </c>
      <c r="AA87">
        <v>42.66</v>
      </c>
      <c r="AB87">
        <v>39.510120000000001</v>
      </c>
      <c r="AC87">
        <v>29.41554</v>
      </c>
      <c r="AD87">
        <v>36.591700000000003</v>
      </c>
      <c r="AE87">
        <v>49.436556000000003</v>
      </c>
      <c r="AF87">
        <v>7.8879999999999999</v>
      </c>
      <c r="AG87">
        <v>39.409199999999998</v>
      </c>
      <c r="AH87">
        <v>152.94049999999999</v>
      </c>
      <c r="AI87">
        <v>19.094999999999999</v>
      </c>
      <c r="AJ87">
        <v>0</v>
      </c>
      <c r="AK87">
        <v>51.140700000000002</v>
      </c>
      <c r="AL87">
        <v>82.501999999999995</v>
      </c>
      <c r="AM87">
        <v>15.804048</v>
      </c>
      <c r="AN87">
        <v>1.01389</v>
      </c>
      <c r="AO87">
        <v>27.341999999999999</v>
      </c>
      <c r="AP87">
        <v>10.504200000000001</v>
      </c>
      <c r="AQ87">
        <v>36.792000000000002</v>
      </c>
      <c r="AR87">
        <v>47.472000000000001</v>
      </c>
      <c r="AS87">
        <v>32.284799999999997</v>
      </c>
      <c r="AT87">
        <v>12.638500000000001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3234.1087789999997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0.2329</v>
      </c>
      <c r="K88">
        <v>686.77995799999997</v>
      </c>
      <c r="L88">
        <v>653.15009999999995</v>
      </c>
      <c r="M88">
        <v>92</v>
      </c>
      <c r="N88">
        <v>118.125</v>
      </c>
      <c r="O88">
        <v>123.66562500000001</v>
      </c>
      <c r="P88">
        <v>139.31</v>
      </c>
      <c r="Q88">
        <v>12.2765</v>
      </c>
      <c r="R88">
        <v>42.390099999999997</v>
      </c>
      <c r="S88">
        <v>23.289300000000001</v>
      </c>
      <c r="T88">
        <v>0</v>
      </c>
      <c r="U88">
        <v>343.125</v>
      </c>
      <c r="V88">
        <v>9.9771420000000006</v>
      </c>
      <c r="W88">
        <v>31.56</v>
      </c>
      <c r="X88">
        <v>131.125</v>
      </c>
      <c r="Y88">
        <v>0</v>
      </c>
      <c r="Z88">
        <v>19.6614</v>
      </c>
      <c r="AA88">
        <v>42.66</v>
      </c>
      <c r="AB88">
        <v>39.510120000000001</v>
      </c>
      <c r="AC88">
        <v>29.41554</v>
      </c>
      <c r="AD88">
        <v>36.591700000000003</v>
      </c>
      <c r="AE88">
        <v>49.436556000000003</v>
      </c>
      <c r="AF88">
        <v>7.8879999999999999</v>
      </c>
      <c r="AG88">
        <v>39.409199999999998</v>
      </c>
      <c r="AH88">
        <v>152.94049999999999</v>
      </c>
      <c r="AI88">
        <v>19.094999999999999</v>
      </c>
      <c r="AJ88">
        <v>0</v>
      </c>
      <c r="AK88">
        <v>51.140700000000002</v>
      </c>
      <c r="AL88">
        <v>82.501999999999995</v>
      </c>
      <c r="AM88">
        <v>15.804048</v>
      </c>
      <c r="AN88">
        <v>1.01389</v>
      </c>
      <c r="AO88">
        <v>27.341999999999999</v>
      </c>
      <c r="AP88">
        <v>10.504200000000001</v>
      </c>
      <c r="AQ88">
        <v>36.792000000000002</v>
      </c>
      <c r="AR88">
        <v>47.472000000000001</v>
      </c>
      <c r="AS88">
        <v>32.284799999999997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3230.0097789999995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0.2329</v>
      </c>
      <c r="K89">
        <v>686.77995799999997</v>
      </c>
      <c r="L89">
        <v>653.15009999999995</v>
      </c>
      <c r="M89">
        <v>92</v>
      </c>
      <c r="N89">
        <v>118.125</v>
      </c>
      <c r="O89">
        <v>123.66562500000001</v>
      </c>
      <c r="P89">
        <v>139.31</v>
      </c>
      <c r="Q89">
        <v>12.2765</v>
      </c>
      <c r="R89">
        <v>42.390099999999997</v>
      </c>
      <c r="S89">
        <v>23.289300000000001</v>
      </c>
      <c r="T89">
        <v>0</v>
      </c>
      <c r="U89">
        <v>343.125</v>
      </c>
      <c r="V89">
        <v>9.9771420000000006</v>
      </c>
      <c r="W89">
        <v>31.56</v>
      </c>
      <c r="X89">
        <v>131.125</v>
      </c>
      <c r="Y89">
        <v>0</v>
      </c>
      <c r="Z89">
        <v>19.6614</v>
      </c>
      <c r="AA89">
        <v>42.66</v>
      </c>
      <c r="AB89">
        <v>39.510120000000001</v>
      </c>
      <c r="AC89">
        <v>29.41554</v>
      </c>
      <c r="AD89">
        <v>36.591700000000003</v>
      </c>
      <c r="AE89">
        <v>49.436556000000003</v>
      </c>
      <c r="AF89">
        <v>7.8879999999999999</v>
      </c>
      <c r="AG89">
        <v>39.409199999999998</v>
      </c>
      <c r="AH89">
        <v>152.94049999999999</v>
      </c>
      <c r="AI89">
        <v>19.094999999999999</v>
      </c>
      <c r="AJ89">
        <v>0</v>
      </c>
      <c r="AK89">
        <v>51.140700000000002</v>
      </c>
      <c r="AL89">
        <v>82.501999999999995</v>
      </c>
      <c r="AM89">
        <v>15.804048</v>
      </c>
      <c r="AN89">
        <v>1.01389</v>
      </c>
      <c r="AO89">
        <v>27.341999999999999</v>
      </c>
      <c r="AP89">
        <v>10.504200000000001</v>
      </c>
      <c r="AQ89">
        <v>36.792000000000002</v>
      </c>
      <c r="AR89">
        <v>47.472000000000001</v>
      </c>
      <c r="AS89">
        <v>32.284799999999997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3228.0097789999995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0.2329</v>
      </c>
      <c r="K90">
        <v>686.77995799999997</v>
      </c>
      <c r="L90">
        <v>653.15009999999995</v>
      </c>
      <c r="M90">
        <v>92</v>
      </c>
      <c r="N90">
        <v>118.125</v>
      </c>
      <c r="O90">
        <v>123.66562500000001</v>
      </c>
      <c r="P90">
        <v>139.31</v>
      </c>
      <c r="Q90">
        <v>12.2765</v>
      </c>
      <c r="R90">
        <v>42.390099999999997</v>
      </c>
      <c r="S90">
        <v>23.289300000000001</v>
      </c>
      <c r="T90">
        <v>0</v>
      </c>
      <c r="U90">
        <v>343.125</v>
      </c>
      <c r="V90">
        <v>9.9771420000000006</v>
      </c>
      <c r="W90">
        <v>31.56</v>
      </c>
      <c r="X90">
        <v>131.125</v>
      </c>
      <c r="Y90">
        <v>0</v>
      </c>
      <c r="Z90">
        <v>19.6614</v>
      </c>
      <c r="AA90">
        <v>42.66</v>
      </c>
      <c r="AB90">
        <v>39.510120000000001</v>
      </c>
      <c r="AC90">
        <v>30.561599999999999</v>
      </c>
      <c r="AD90">
        <v>37.516399999999997</v>
      </c>
      <c r="AE90">
        <v>49.436556000000003</v>
      </c>
      <c r="AF90">
        <v>16.170400000000001</v>
      </c>
      <c r="AG90">
        <v>39.409199999999998</v>
      </c>
      <c r="AH90">
        <v>154.69245000000001</v>
      </c>
      <c r="AI90">
        <v>19.094999999999999</v>
      </c>
      <c r="AJ90">
        <v>0</v>
      </c>
      <c r="AK90">
        <v>51.140700000000002</v>
      </c>
      <c r="AL90">
        <v>82.501999999999995</v>
      </c>
      <c r="AM90">
        <v>15.804048</v>
      </c>
      <c r="AN90">
        <v>1.01389</v>
      </c>
      <c r="AO90">
        <v>27.341999999999999</v>
      </c>
      <c r="AP90">
        <v>10.504200000000001</v>
      </c>
      <c r="AQ90">
        <v>36.792000000000002</v>
      </c>
      <c r="AR90">
        <v>47.472000000000001</v>
      </c>
      <c r="AS90">
        <v>32.284799999999997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65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3237.1148889999995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0.2329</v>
      </c>
      <c r="K91">
        <v>686.77995799999997</v>
      </c>
      <c r="L91">
        <v>653.15009999999995</v>
      </c>
      <c r="M91">
        <v>92</v>
      </c>
      <c r="N91">
        <v>118.125</v>
      </c>
      <c r="O91">
        <v>123.66562500000001</v>
      </c>
      <c r="P91">
        <v>139.31</v>
      </c>
      <c r="Q91">
        <v>12.2765</v>
      </c>
      <c r="R91">
        <v>42.390099999999997</v>
      </c>
      <c r="S91">
        <v>23.289300000000001</v>
      </c>
      <c r="T91">
        <v>0</v>
      </c>
      <c r="U91">
        <v>340.875</v>
      </c>
      <c r="V91">
        <v>9.9771420000000006</v>
      </c>
      <c r="W91">
        <v>31.56</v>
      </c>
      <c r="X91">
        <v>131.125</v>
      </c>
      <c r="Y91">
        <v>0</v>
      </c>
      <c r="Z91">
        <v>19.6614</v>
      </c>
      <c r="AA91">
        <v>42.66</v>
      </c>
      <c r="AB91">
        <v>39.510120000000001</v>
      </c>
      <c r="AC91">
        <v>30.561599999999999</v>
      </c>
      <c r="AD91">
        <v>37.516399999999997</v>
      </c>
      <c r="AE91">
        <v>49.436556000000003</v>
      </c>
      <c r="AF91">
        <v>16.170400000000001</v>
      </c>
      <c r="AG91">
        <v>39.409199999999998</v>
      </c>
      <c r="AH91">
        <v>154.69245000000001</v>
      </c>
      <c r="AI91">
        <v>19.094999999999999</v>
      </c>
      <c r="AJ91">
        <v>0</v>
      </c>
      <c r="AK91">
        <v>51.140700000000002</v>
      </c>
      <c r="AL91">
        <v>82.501999999999995</v>
      </c>
      <c r="AM91">
        <v>15.804048</v>
      </c>
      <c r="AN91">
        <v>1.01389</v>
      </c>
      <c r="AO91">
        <v>27.341999999999999</v>
      </c>
      <c r="AP91">
        <v>10.504200000000001</v>
      </c>
      <c r="AQ91">
        <v>36.792000000000002</v>
      </c>
      <c r="AR91">
        <v>47.472000000000001</v>
      </c>
      <c r="AS91">
        <v>32.284799999999997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3231.8648889999995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0.2329</v>
      </c>
      <c r="K92">
        <v>686.77995799999997</v>
      </c>
      <c r="L92">
        <v>653.15009999999995</v>
      </c>
      <c r="M92">
        <v>92</v>
      </c>
      <c r="N92">
        <v>118.125</v>
      </c>
      <c r="O92">
        <v>123.66562500000001</v>
      </c>
      <c r="P92">
        <v>139.31</v>
      </c>
      <c r="Q92">
        <v>12.2765</v>
      </c>
      <c r="R92">
        <v>42.390099999999997</v>
      </c>
      <c r="S92">
        <v>23.289300000000001</v>
      </c>
      <c r="T92">
        <v>0</v>
      </c>
      <c r="U92">
        <v>340.875</v>
      </c>
      <c r="V92">
        <v>9.9771420000000006</v>
      </c>
      <c r="W92">
        <v>31.56</v>
      </c>
      <c r="X92">
        <v>131.125</v>
      </c>
      <c r="Y92">
        <v>0</v>
      </c>
      <c r="Z92">
        <v>19.6614</v>
      </c>
      <c r="AA92">
        <v>42.66</v>
      </c>
      <c r="AB92">
        <v>39.510120000000001</v>
      </c>
      <c r="AC92">
        <v>30.561599999999999</v>
      </c>
      <c r="AD92">
        <v>37.516399999999997</v>
      </c>
      <c r="AE92">
        <v>49.436556000000003</v>
      </c>
      <c r="AF92">
        <v>16.170400000000001</v>
      </c>
      <c r="AG92">
        <v>39.409199999999998</v>
      </c>
      <c r="AH92">
        <v>154.69245000000001</v>
      </c>
      <c r="AI92">
        <v>19.094999999999999</v>
      </c>
      <c r="AJ92">
        <v>0</v>
      </c>
      <c r="AK92">
        <v>51.140700000000002</v>
      </c>
      <c r="AL92">
        <v>82.501999999999995</v>
      </c>
      <c r="AM92">
        <v>15.804048</v>
      </c>
      <c r="AN92">
        <v>1.01389</v>
      </c>
      <c r="AO92">
        <v>27.341999999999999</v>
      </c>
      <c r="AP92">
        <v>10.504200000000001</v>
      </c>
      <c r="AQ92">
        <v>36.792000000000002</v>
      </c>
      <c r="AR92">
        <v>47.472000000000001</v>
      </c>
      <c r="AS92">
        <v>32.284799999999997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3230.8648889999995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0.2329</v>
      </c>
      <c r="K93">
        <v>686.77995799999997</v>
      </c>
      <c r="L93">
        <v>653.15009999999995</v>
      </c>
      <c r="M93">
        <v>92</v>
      </c>
      <c r="N93">
        <v>118.125</v>
      </c>
      <c r="O93">
        <v>123.66562500000001</v>
      </c>
      <c r="P93">
        <v>139.31</v>
      </c>
      <c r="Q93">
        <v>12.2765</v>
      </c>
      <c r="R93">
        <v>42.390099999999997</v>
      </c>
      <c r="S93">
        <v>23.289300000000001</v>
      </c>
      <c r="T93">
        <v>0</v>
      </c>
      <c r="U93">
        <v>340.875</v>
      </c>
      <c r="V93">
        <v>9.9771420000000006</v>
      </c>
      <c r="W93">
        <v>31.56</v>
      </c>
      <c r="X93">
        <v>131.125</v>
      </c>
      <c r="Y93">
        <v>0</v>
      </c>
      <c r="Z93">
        <v>19.6614</v>
      </c>
      <c r="AA93">
        <v>42.66</v>
      </c>
      <c r="AB93">
        <v>39.510120000000001</v>
      </c>
      <c r="AC93">
        <v>30.561599999999999</v>
      </c>
      <c r="AD93">
        <v>37.516399999999997</v>
      </c>
      <c r="AE93">
        <v>49.436556000000003</v>
      </c>
      <c r="AF93">
        <v>16.170400000000001</v>
      </c>
      <c r="AG93">
        <v>39.409199999999998</v>
      </c>
      <c r="AH93">
        <v>154.69245000000001</v>
      </c>
      <c r="AI93">
        <v>19.094999999999999</v>
      </c>
      <c r="AJ93">
        <v>0</v>
      </c>
      <c r="AK93">
        <v>51.140700000000002</v>
      </c>
      <c r="AL93">
        <v>82.501999999999995</v>
      </c>
      <c r="AM93">
        <v>15.804048</v>
      </c>
      <c r="AN93">
        <v>1.01389</v>
      </c>
      <c r="AO93">
        <v>27.341999999999999</v>
      </c>
      <c r="AP93">
        <v>10.504200000000001</v>
      </c>
      <c r="AQ93">
        <v>36.792000000000002</v>
      </c>
      <c r="AR93">
        <v>47.472000000000001</v>
      </c>
      <c r="AS93">
        <v>32.284799999999997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3229.8648889999995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0.2329</v>
      </c>
      <c r="K94">
        <v>686.77995799999997</v>
      </c>
      <c r="L94">
        <v>653.15009999999995</v>
      </c>
      <c r="M94">
        <v>92</v>
      </c>
      <c r="N94">
        <v>118.125</v>
      </c>
      <c r="O94">
        <v>123.66562500000001</v>
      </c>
      <c r="P94">
        <v>139.31</v>
      </c>
      <c r="Q94">
        <v>12.2765</v>
      </c>
      <c r="R94">
        <v>42.390099999999997</v>
      </c>
      <c r="S94">
        <v>23.289300000000001</v>
      </c>
      <c r="T94">
        <v>0</v>
      </c>
      <c r="U94">
        <v>340.875</v>
      </c>
      <c r="V94">
        <v>9.9771420000000006</v>
      </c>
      <c r="W94">
        <v>31.56</v>
      </c>
      <c r="X94">
        <v>131.125</v>
      </c>
      <c r="Y94">
        <v>0</v>
      </c>
      <c r="Z94">
        <v>19.6614</v>
      </c>
      <c r="AA94">
        <v>42.66</v>
      </c>
      <c r="AB94">
        <v>39.510120000000001</v>
      </c>
      <c r="AC94">
        <v>30.561599999999999</v>
      </c>
      <c r="AD94">
        <v>37.516399999999997</v>
      </c>
      <c r="AE94">
        <v>49.436556000000003</v>
      </c>
      <c r="AF94">
        <v>16.170400000000001</v>
      </c>
      <c r="AG94">
        <v>39.409199999999998</v>
      </c>
      <c r="AH94">
        <v>154.69245000000001</v>
      </c>
      <c r="AI94">
        <v>19.094999999999999</v>
      </c>
      <c r="AJ94">
        <v>0</v>
      </c>
      <c r="AK94">
        <v>51.140700000000002</v>
      </c>
      <c r="AL94">
        <v>82.501999999999995</v>
      </c>
      <c r="AM94">
        <v>15.804048</v>
      </c>
      <c r="AN94">
        <v>1.01389</v>
      </c>
      <c r="AO94">
        <v>27.341999999999999</v>
      </c>
      <c r="AP94">
        <v>10.504200000000001</v>
      </c>
      <c r="AQ94">
        <v>36.792000000000002</v>
      </c>
      <c r="AR94">
        <v>47.472000000000001</v>
      </c>
      <c r="AS94">
        <v>32.284799999999997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3225.8648889999995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0.2329</v>
      </c>
      <c r="K95">
        <v>686.77995799999997</v>
      </c>
      <c r="L95">
        <v>653.15009999999995</v>
      </c>
      <c r="M95">
        <v>92</v>
      </c>
      <c r="N95">
        <v>118.125</v>
      </c>
      <c r="O95">
        <v>123.66562500000001</v>
      </c>
      <c r="P95">
        <v>139.31</v>
      </c>
      <c r="Q95">
        <v>13.323575</v>
      </c>
      <c r="R95">
        <v>42.390099999999997</v>
      </c>
      <c r="S95">
        <v>23.289300000000001</v>
      </c>
      <c r="T95">
        <v>0</v>
      </c>
      <c r="U95">
        <v>340.875</v>
      </c>
      <c r="V95">
        <v>9.9771420000000006</v>
      </c>
      <c r="W95">
        <v>31.56</v>
      </c>
      <c r="X95">
        <v>131.125</v>
      </c>
      <c r="Y95">
        <v>0</v>
      </c>
      <c r="Z95">
        <v>19.6614</v>
      </c>
      <c r="AA95">
        <v>42.66</v>
      </c>
      <c r="AB95">
        <v>39.510120000000001</v>
      </c>
      <c r="AC95">
        <v>29.41554</v>
      </c>
      <c r="AD95">
        <v>36.591700000000003</v>
      </c>
      <c r="AE95">
        <v>49.436556000000003</v>
      </c>
      <c r="AF95">
        <v>8.3810000000000002</v>
      </c>
      <c r="AG95">
        <v>39.409199999999998</v>
      </c>
      <c r="AH95">
        <v>152.94049999999999</v>
      </c>
      <c r="AI95">
        <v>19.094999999999999</v>
      </c>
      <c r="AJ95">
        <v>0</v>
      </c>
      <c r="AK95">
        <v>51.140700000000002</v>
      </c>
      <c r="AL95">
        <v>82.501999999999995</v>
      </c>
      <c r="AM95">
        <v>15.804048</v>
      </c>
      <c r="AN95">
        <v>1.01389</v>
      </c>
      <c r="AO95">
        <v>27.341999999999999</v>
      </c>
      <c r="AP95">
        <v>10.504200000000001</v>
      </c>
      <c r="AQ95">
        <v>36.792000000000002</v>
      </c>
      <c r="AR95">
        <v>47.472000000000001</v>
      </c>
      <c r="AS95">
        <v>32.284799999999997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3213.2998539999994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0.2329</v>
      </c>
      <c r="K96">
        <v>686.77995799999997</v>
      </c>
      <c r="L96">
        <v>653.15009999999995</v>
      </c>
      <c r="M96">
        <v>92</v>
      </c>
      <c r="N96">
        <v>118.125</v>
      </c>
      <c r="O96">
        <v>123.66562500000001</v>
      </c>
      <c r="P96">
        <v>139.31</v>
      </c>
      <c r="Q96">
        <v>15.220784</v>
      </c>
      <c r="R96">
        <v>42.390099999999997</v>
      </c>
      <c r="S96">
        <v>23.289300000000001</v>
      </c>
      <c r="T96">
        <v>0</v>
      </c>
      <c r="U96">
        <v>340.875</v>
      </c>
      <c r="V96">
        <v>9.9771420000000006</v>
      </c>
      <c r="W96">
        <v>31.56</v>
      </c>
      <c r="X96">
        <v>131.125</v>
      </c>
      <c r="Y96">
        <v>0</v>
      </c>
      <c r="Z96">
        <v>19.6614</v>
      </c>
      <c r="AA96">
        <v>42.66</v>
      </c>
      <c r="AB96">
        <v>39.510120000000001</v>
      </c>
      <c r="AC96">
        <v>29.41554</v>
      </c>
      <c r="AD96">
        <v>36.591700000000003</v>
      </c>
      <c r="AE96">
        <v>49.436556000000003</v>
      </c>
      <c r="AF96">
        <v>7.8879999999999999</v>
      </c>
      <c r="AG96">
        <v>39.409199999999998</v>
      </c>
      <c r="AH96">
        <v>152.94049999999999</v>
      </c>
      <c r="AI96">
        <v>19.094999999999999</v>
      </c>
      <c r="AJ96">
        <v>0</v>
      </c>
      <c r="AK96">
        <v>51.140700000000002</v>
      </c>
      <c r="AL96">
        <v>82.501999999999995</v>
      </c>
      <c r="AM96">
        <v>15.804048</v>
      </c>
      <c r="AN96">
        <v>1.01389</v>
      </c>
      <c r="AO96">
        <v>27.341999999999999</v>
      </c>
      <c r="AP96">
        <v>10.504200000000001</v>
      </c>
      <c r="AQ96">
        <v>36.792000000000002</v>
      </c>
      <c r="AR96">
        <v>47.472000000000001</v>
      </c>
      <c r="AS96">
        <v>32.284799999999997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3211.7040629999997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0.2329</v>
      </c>
      <c r="K97">
        <v>686.77995799999997</v>
      </c>
      <c r="L97">
        <v>653.15009999999995</v>
      </c>
      <c r="M97">
        <v>92</v>
      </c>
      <c r="N97">
        <v>118.125</v>
      </c>
      <c r="O97">
        <v>123.66562500000001</v>
      </c>
      <c r="P97">
        <v>139.31</v>
      </c>
      <c r="Q97">
        <v>15.702500000000001</v>
      </c>
      <c r="R97">
        <v>42.390099999999997</v>
      </c>
      <c r="S97">
        <v>23.289300000000001</v>
      </c>
      <c r="T97">
        <v>0</v>
      </c>
      <c r="U97">
        <v>340.875</v>
      </c>
      <c r="V97">
        <v>9.9771420000000006</v>
      </c>
      <c r="W97">
        <v>31.56</v>
      </c>
      <c r="X97">
        <v>141.94815700000001</v>
      </c>
      <c r="Y97">
        <v>0</v>
      </c>
      <c r="Z97">
        <v>19.6614</v>
      </c>
      <c r="AA97">
        <v>42.66</v>
      </c>
      <c r="AB97">
        <v>39.510120000000001</v>
      </c>
      <c r="AC97">
        <v>29.41554</v>
      </c>
      <c r="AD97">
        <v>36.591700000000003</v>
      </c>
      <c r="AE97">
        <v>49.436556000000003</v>
      </c>
      <c r="AF97">
        <v>7.8879999999999999</v>
      </c>
      <c r="AG97">
        <v>39.409199999999998</v>
      </c>
      <c r="AH97">
        <v>152.94049999999999</v>
      </c>
      <c r="AI97">
        <v>16.2944</v>
      </c>
      <c r="AJ97">
        <v>0</v>
      </c>
      <c r="AK97">
        <v>51.140700000000002</v>
      </c>
      <c r="AL97">
        <v>82.501999999999995</v>
      </c>
      <c r="AM97">
        <v>15.804048</v>
      </c>
      <c r="AN97">
        <v>1.01389</v>
      </c>
      <c r="AO97">
        <v>27.341999999999999</v>
      </c>
      <c r="AP97">
        <v>11.1447</v>
      </c>
      <c r="AQ97">
        <v>36.792000000000002</v>
      </c>
      <c r="AR97">
        <v>47.472000000000001</v>
      </c>
      <c r="AS97">
        <v>32.284799999999997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3218.8488360000001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0.2329</v>
      </c>
      <c r="K98">
        <v>686.77995799999997</v>
      </c>
      <c r="L98">
        <v>653.15009999999995</v>
      </c>
      <c r="M98">
        <v>92</v>
      </c>
      <c r="N98">
        <v>118.125</v>
      </c>
      <c r="O98">
        <v>123.66562500000001</v>
      </c>
      <c r="P98">
        <v>139.31</v>
      </c>
      <c r="Q98">
        <v>15.702500000000001</v>
      </c>
      <c r="R98">
        <v>42.390099999999997</v>
      </c>
      <c r="S98">
        <v>23.289300000000001</v>
      </c>
      <c r="T98">
        <v>0</v>
      </c>
      <c r="U98">
        <v>340.875</v>
      </c>
      <c r="V98">
        <v>9.9771420000000006</v>
      </c>
      <c r="W98">
        <v>31.56</v>
      </c>
      <c r="X98">
        <v>147.51507699999999</v>
      </c>
      <c r="Y98">
        <v>0</v>
      </c>
      <c r="Z98">
        <v>19.6614</v>
      </c>
      <c r="AA98">
        <v>42.66</v>
      </c>
      <c r="AB98">
        <v>39.510120000000001</v>
      </c>
      <c r="AC98">
        <v>29.41554</v>
      </c>
      <c r="AD98">
        <v>36.591700000000003</v>
      </c>
      <c r="AE98">
        <v>49.436556000000003</v>
      </c>
      <c r="AF98">
        <v>7.8879999999999999</v>
      </c>
      <c r="AG98">
        <v>39.409199999999998</v>
      </c>
      <c r="AH98">
        <v>152.94049999999999</v>
      </c>
      <c r="AI98">
        <v>16.2944</v>
      </c>
      <c r="AJ98">
        <v>0</v>
      </c>
      <c r="AK98">
        <v>51.140700000000002</v>
      </c>
      <c r="AL98">
        <v>82.501999999999995</v>
      </c>
      <c r="AM98">
        <v>15.804048</v>
      </c>
      <c r="AN98">
        <v>1.01389</v>
      </c>
      <c r="AO98">
        <v>27.341999999999999</v>
      </c>
      <c r="AP98">
        <v>11.1447</v>
      </c>
      <c r="AQ98">
        <v>36.792000000000002</v>
      </c>
      <c r="AR98">
        <v>47.472000000000001</v>
      </c>
      <c r="AS98">
        <v>32.284799999999997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3224.4157560000003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3.6500249999999997E-5</v>
      </c>
      <c r="H99">
        <f t="shared" si="2"/>
        <v>0</v>
      </c>
      <c r="I99">
        <f t="shared" si="2"/>
        <v>0</v>
      </c>
      <c r="J99">
        <f t="shared" si="2"/>
        <v>2.3139456750000006E-2</v>
      </c>
      <c r="K99">
        <f t="shared" si="2"/>
        <v>12.269858500249995</v>
      </c>
      <c r="L99">
        <f t="shared" si="2"/>
        <v>11.740208487250001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3.343439999999998</v>
      </c>
      <c r="Q99">
        <f t="shared" si="2"/>
        <v>0.3211478625000001</v>
      </c>
      <c r="R99">
        <f t="shared" si="2"/>
        <v>0.90891279325000052</v>
      </c>
      <c r="S99">
        <f t="shared" si="2"/>
        <v>0.42259614124999956</v>
      </c>
      <c r="T99">
        <f t="shared" si="2"/>
        <v>0</v>
      </c>
      <c r="U99">
        <f t="shared" si="2"/>
        <v>8.8922308000000019</v>
      </c>
      <c r="V99">
        <f t="shared" si="2"/>
        <v>0.37283934925000006</v>
      </c>
      <c r="W99">
        <f t="shared" si="2"/>
        <v>0.71547532549999948</v>
      </c>
      <c r="X99">
        <f t="shared" si="2"/>
        <v>3.2561360319999992</v>
      </c>
      <c r="Y99">
        <f t="shared" si="2"/>
        <v>0</v>
      </c>
      <c r="Z99">
        <f t="shared" si="2"/>
        <v>0.36027200000000026</v>
      </c>
      <c r="AA99">
        <f t="shared" si="2"/>
        <v>1.0238399999999988</v>
      </c>
      <c r="AB99">
        <f t="shared" si="2"/>
        <v>0.94824287999999868</v>
      </c>
      <c r="AC99">
        <f t="shared" si="2"/>
        <v>0.7094111399999995</v>
      </c>
      <c r="AD99">
        <f t="shared" si="2"/>
        <v>0.88097489999999901</v>
      </c>
      <c r="AE99">
        <f t="shared" si="2"/>
        <v>1.1864773440000005</v>
      </c>
      <c r="AF99">
        <f t="shared" si="2"/>
        <v>0.18290299999999979</v>
      </c>
      <c r="AG99">
        <f t="shared" si="2"/>
        <v>0.94582080000000113</v>
      </c>
      <c r="AH99">
        <f t="shared" si="2"/>
        <v>3.6758278500000041</v>
      </c>
      <c r="AI99">
        <f t="shared" si="2"/>
        <v>0.55683311400000013</v>
      </c>
      <c r="AJ99">
        <f t="shared" si="2"/>
        <v>0</v>
      </c>
      <c r="AK99">
        <f t="shared" si="2"/>
        <v>1.2273767999999987</v>
      </c>
      <c r="AL99">
        <f t="shared" si="2"/>
        <v>1.9873686000000044</v>
      </c>
      <c r="AM99">
        <f t="shared" si="2"/>
        <v>0.15943746400000006</v>
      </c>
      <c r="AN99">
        <f t="shared" si="2"/>
        <v>2.4142060000000045E-2</v>
      </c>
      <c r="AO99">
        <f t="shared" si="2"/>
        <v>0.6567225000000011</v>
      </c>
      <c r="AP99">
        <f t="shared" si="2"/>
        <v>0.25581570000000015</v>
      </c>
      <c r="AQ99">
        <f t="shared" si="2"/>
        <v>0.283941</v>
      </c>
      <c r="AR99">
        <f t="shared" si="2"/>
        <v>1.1525760000000009</v>
      </c>
      <c r="AS99">
        <f t="shared" si="2"/>
        <v>0.77528718599999857</v>
      </c>
      <c r="AT99">
        <f t="shared" si="2"/>
        <v>0.27925905224999981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1.7018450000000001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69.251370638499964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A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6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0.14094899999999999</v>
      </c>
      <c r="H3">
        <v>0</v>
      </c>
      <c r="I3">
        <v>0</v>
      </c>
      <c r="J3">
        <v>7.1409669999999998</v>
      </c>
      <c r="K3">
        <v>642.79539299999999</v>
      </c>
      <c r="L3">
        <v>630.551107</v>
      </c>
      <c r="M3">
        <v>88.816800000000001</v>
      </c>
      <c r="N3">
        <v>114.037875</v>
      </c>
      <c r="O3">
        <v>119.38679399999999</v>
      </c>
      <c r="P3">
        <v>134.48987399999999</v>
      </c>
      <c r="Q3">
        <v>19.295794999999998</v>
      </c>
      <c r="R3">
        <v>40.923403</v>
      </c>
      <c r="S3">
        <v>25.477003</v>
      </c>
      <c r="T3">
        <v>0</v>
      </c>
      <c r="U3">
        <v>404.12918300000001</v>
      </c>
      <c r="V3">
        <v>20.012741999999999</v>
      </c>
      <c r="W3">
        <v>30.445724999999999</v>
      </c>
      <c r="X3">
        <v>142.411584</v>
      </c>
      <c r="Y3">
        <v>0</v>
      </c>
      <c r="Z3">
        <v>18.94501</v>
      </c>
      <c r="AA3">
        <v>41.183964000000003</v>
      </c>
      <c r="AB3">
        <v>38.143070000000002</v>
      </c>
      <c r="AC3">
        <v>28.397762</v>
      </c>
      <c r="AD3">
        <v>35.325626999999997</v>
      </c>
      <c r="AE3">
        <v>47.726050999999998</v>
      </c>
      <c r="AF3">
        <v>5.7113060000000004</v>
      </c>
      <c r="AG3">
        <v>38.045642000000001</v>
      </c>
      <c r="AH3">
        <v>147.64875900000001</v>
      </c>
      <c r="AI3">
        <v>29.494900999999999</v>
      </c>
      <c r="AJ3">
        <v>0</v>
      </c>
      <c r="AK3">
        <v>49.371231999999999</v>
      </c>
      <c r="AL3">
        <v>82.003200000000007</v>
      </c>
      <c r="AM3">
        <v>15.257228</v>
      </c>
      <c r="AN3">
        <v>0.960341</v>
      </c>
      <c r="AO3">
        <v>27.531276999999999</v>
      </c>
      <c r="AP3">
        <v>11.377432000000001</v>
      </c>
      <c r="AQ3">
        <v>35.518996999999999</v>
      </c>
      <c r="AR3">
        <v>45.829469000000003</v>
      </c>
      <c r="AS3">
        <v>31.687207999999998</v>
      </c>
      <c r="AT3">
        <v>11.140233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62.75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3224.1039030000002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7.1409669999999998</v>
      </c>
      <c r="K4">
        <v>675.02655300000004</v>
      </c>
      <c r="L4">
        <v>630.551107</v>
      </c>
      <c r="M4">
        <v>88.816800000000001</v>
      </c>
      <c r="N4">
        <v>114.037875</v>
      </c>
      <c r="O4">
        <v>119.38679399999999</v>
      </c>
      <c r="P4">
        <v>134.48987399999999</v>
      </c>
      <c r="Q4">
        <v>19.298345999999999</v>
      </c>
      <c r="R4">
        <v>40.923403</v>
      </c>
      <c r="S4">
        <v>25.477003</v>
      </c>
      <c r="T4">
        <v>0</v>
      </c>
      <c r="U4">
        <v>404.28055799999998</v>
      </c>
      <c r="V4">
        <v>20.012741999999999</v>
      </c>
      <c r="W4">
        <v>30.471886000000001</v>
      </c>
      <c r="X4">
        <v>142.411584</v>
      </c>
      <c r="Y4">
        <v>0</v>
      </c>
      <c r="Z4">
        <v>18.94501</v>
      </c>
      <c r="AA4">
        <v>41.183964000000003</v>
      </c>
      <c r="AB4">
        <v>38.143070000000002</v>
      </c>
      <c r="AC4">
        <v>28.397762</v>
      </c>
      <c r="AD4">
        <v>35.325626999999997</v>
      </c>
      <c r="AE4">
        <v>47.726050999999998</v>
      </c>
      <c r="AF4">
        <v>5.7113060000000004</v>
      </c>
      <c r="AG4">
        <v>38.045642000000001</v>
      </c>
      <c r="AH4">
        <v>147.64875900000001</v>
      </c>
      <c r="AI4">
        <v>29.494900999999999</v>
      </c>
      <c r="AJ4">
        <v>0</v>
      </c>
      <c r="AK4">
        <v>49.371231999999999</v>
      </c>
      <c r="AL4">
        <v>82.003200000000007</v>
      </c>
      <c r="AM4">
        <v>15.257228</v>
      </c>
      <c r="AN4">
        <v>0.960341</v>
      </c>
      <c r="AO4">
        <v>27.531276999999999</v>
      </c>
      <c r="AP4">
        <v>11.377432000000001</v>
      </c>
      <c r="AQ4">
        <v>35.518996999999999</v>
      </c>
      <c r="AR4">
        <v>45.829469000000003</v>
      </c>
      <c r="AS4">
        <v>31.687207999999998</v>
      </c>
      <c r="AT4">
        <v>11.140233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57.92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3251.5442010000006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7.1409669999999998</v>
      </c>
      <c r="K5">
        <v>663.01737100000003</v>
      </c>
      <c r="L5">
        <v>630.551107</v>
      </c>
      <c r="M5">
        <v>88.816800000000001</v>
      </c>
      <c r="N5">
        <v>114.037875</v>
      </c>
      <c r="O5">
        <v>119.38679399999999</v>
      </c>
      <c r="P5">
        <v>134.48987399999999</v>
      </c>
      <c r="Q5">
        <v>19.298345999999999</v>
      </c>
      <c r="R5">
        <v>40.923403</v>
      </c>
      <c r="S5">
        <v>25.477003</v>
      </c>
      <c r="T5">
        <v>0</v>
      </c>
      <c r="U5">
        <v>404.28055799999998</v>
      </c>
      <c r="V5">
        <v>20.012741999999999</v>
      </c>
      <c r="W5">
        <v>30.471886000000001</v>
      </c>
      <c r="X5">
        <v>142.411584</v>
      </c>
      <c r="Y5">
        <v>0</v>
      </c>
      <c r="Z5">
        <v>18.94501</v>
      </c>
      <c r="AA5">
        <v>41.183964000000003</v>
      </c>
      <c r="AB5">
        <v>38.143070000000002</v>
      </c>
      <c r="AC5">
        <v>28.397762</v>
      </c>
      <c r="AD5">
        <v>35.325626999999997</v>
      </c>
      <c r="AE5">
        <v>47.726050999999998</v>
      </c>
      <c r="AF5">
        <v>5.7113060000000004</v>
      </c>
      <c r="AG5">
        <v>38.045642000000001</v>
      </c>
      <c r="AH5">
        <v>147.64875900000001</v>
      </c>
      <c r="AI5">
        <v>29.494900999999999</v>
      </c>
      <c r="AJ5">
        <v>0</v>
      </c>
      <c r="AK5">
        <v>49.371231999999999</v>
      </c>
      <c r="AL5">
        <v>82.003200000000007</v>
      </c>
      <c r="AM5">
        <v>15.257228</v>
      </c>
      <c r="AN5">
        <v>0.960341</v>
      </c>
      <c r="AO5">
        <v>27.531276999999999</v>
      </c>
      <c r="AP5">
        <v>11.377432000000001</v>
      </c>
      <c r="AQ5">
        <v>26.639247999999998</v>
      </c>
      <c r="AR5">
        <v>45.829469000000003</v>
      </c>
      <c r="AS5">
        <v>31.687207999999998</v>
      </c>
      <c r="AT5">
        <v>11.140233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57.92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3230.6552700000002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7.1409669999999998</v>
      </c>
      <c r="K6">
        <v>663.01737100000003</v>
      </c>
      <c r="L6">
        <v>630.551107</v>
      </c>
      <c r="M6">
        <v>88.816800000000001</v>
      </c>
      <c r="N6">
        <v>114.037875</v>
      </c>
      <c r="O6">
        <v>119.38679399999999</v>
      </c>
      <c r="P6">
        <v>134.48987399999999</v>
      </c>
      <c r="Q6">
        <v>19.298345999999999</v>
      </c>
      <c r="R6">
        <v>40.923403</v>
      </c>
      <c r="S6">
        <v>25.477003</v>
      </c>
      <c r="T6">
        <v>0</v>
      </c>
      <c r="U6">
        <v>404.28055799999998</v>
      </c>
      <c r="V6">
        <v>20.012741999999999</v>
      </c>
      <c r="W6">
        <v>30.471886000000001</v>
      </c>
      <c r="X6">
        <v>142.411584</v>
      </c>
      <c r="Y6">
        <v>0</v>
      </c>
      <c r="Z6">
        <v>18.94501</v>
      </c>
      <c r="AA6">
        <v>41.183964000000003</v>
      </c>
      <c r="AB6">
        <v>38.143070000000002</v>
      </c>
      <c r="AC6">
        <v>28.397762</v>
      </c>
      <c r="AD6">
        <v>35.325626999999997</v>
      </c>
      <c r="AE6">
        <v>47.726050999999998</v>
      </c>
      <c r="AF6">
        <v>5.7113060000000004</v>
      </c>
      <c r="AG6">
        <v>38.045642000000001</v>
      </c>
      <c r="AH6">
        <v>147.64875900000001</v>
      </c>
      <c r="AI6">
        <v>29.494900999999999</v>
      </c>
      <c r="AJ6">
        <v>0</v>
      </c>
      <c r="AK6">
        <v>49.371231999999999</v>
      </c>
      <c r="AL6">
        <v>82.003200000000007</v>
      </c>
      <c r="AM6">
        <v>15.257228</v>
      </c>
      <c r="AN6">
        <v>0.960341</v>
      </c>
      <c r="AO6">
        <v>27.531276999999999</v>
      </c>
      <c r="AP6">
        <v>11.377432000000001</v>
      </c>
      <c r="AQ6">
        <v>26.639247999999998</v>
      </c>
      <c r="AR6">
        <v>45.829469000000003</v>
      </c>
      <c r="AS6">
        <v>31.687207999999998</v>
      </c>
      <c r="AT6">
        <v>11.140233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57.92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3230.6552700000002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7.1409669999999998</v>
      </c>
      <c r="K7">
        <v>663.01737100000003</v>
      </c>
      <c r="L7">
        <v>630.551107</v>
      </c>
      <c r="M7">
        <v>88.816800000000001</v>
      </c>
      <c r="N7">
        <v>114.037875</v>
      </c>
      <c r="O7">
        <v>119.38679399999999</v>
      </c>
      <c r="P7">
        <v>134.48987399999999</v>
      </c>
      <c r="Q7">
        <v>19.298345999999999</v>
      </c>
      <c r="R7">
        <v>40.923403</v>
      </c>
      <c r="S7">
        <v>25.477003</v>
      </c>
      <c r="T7">
        <v>0</v>
      </c>
      <c r="U7">
        <v>401.84775000000002</v>
      </c>
      <c r="V7">
        <v>20.012741999999999</v>
      </c>
      <c r="W7">
        <v>30.471886000000001</v>
      </c>
      <c r="X7">
        <v>142.411584</v>
      </c>
      <c r="Y7">
        <v>0</v>
      </c>
      <c r="Z7">
        <v>18.94501</v>
      </c>
      <c r="AA7">
        <v>41.183964000000003</v>
      </c>
      <c r="AB7">
        <v>38.143070000000002</v>
      </c>
      <c r="AC7">
        <v>28.397762</v>
      </c>
      <c r="AD7">
        <v>35.325626999999997</v>
      </c>
      <c r="AE7">
        <v>47.726050999999998</v>
      </c>
      <c r="AF7">
        <v>5.7113060000000004</v>
      </c>
      <c r="AG7">
        <v>38.045642000000001</v>
      </c>
      <c r="AH7">
        <v>147.64875900000001</v>
      </c>
      <c r="AI7">
        <v>29.494900999999999</v>
      </c>
      <c r="AJ7">
        <v>0</v>
      </c>
      <c r="AK7">
        <v>49.371231999999999</v>
      </c>
      <c r="AL7">
        <v>82.003200000000007</v>
      </c>
      <c r="AM7">
        <v>15.257228</v>
      </c>
      <c r="AN7">
        <v>0.960341</v>
      </c>
      <c r="AO7">
        <v>27.531276999999999</v>
      </c>
      <c r="AP7">
        <v>11.377432000000001</v>
      </c>
      <c r="AQ7">
        <v>26.639247999999998</v>
      </c>
      <c r="AR7">
        <v>45.829469000000003</v>
      </c>
      <c r="AS7">
        <v>31.687207999999998</v>
      </c>
      <c r="AT7">
        <v>11.140233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48.27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3218.5724620000001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7.1409669999999998</v>
      </c>
      <c r="K8">
        <v>663.01737100000003</v>
      </c>
      <c r="L8">
        <v>630.551107</v>
      </c>
      <c r="M8">
        <v>88.816800000000001</v>
      </c>
      <c r="N8">
        <v>114.037875</v>
      </c>
      <c r="O8">
        <v>119.38679399999999</v>
      </c>
      <c r="P8">
        <v>134.48987399999999</v>
      </c>
      <c r="Q8">
        <v>19.298345999999999</v>
      </c>
      <c r="R8">
        <v>40.923403</v>
      </c>
      <c r="S8">
        <v>25.477003</v>
      </c>
      <c r="T8">
        <v>0</v>
      </c>
      <c r="U8">
        <v>401.84775000000002</v>
      </c>
      <c r="V8">
        <v>20.012741999999999</v>
      </c>
      <c r="W8">
        <v>30.471886000000001</v>
      </c>
      <c r="X8">
        <v>142.411584</v>
      </c>
      <c r="Y8">
        <v>0</v>
      </c>
      <c r="Z8">
        <v>18.94501</v>
      </c>
      <c r="AA8">
        <v>41.183964000000003</v>
      </c>
      <c r="AB8">
        <v>38.143070000000002</v>
      </c>
      <c r="AC8">
        <v>28.397762</v>
      </c>
      <c r="AD8">
        <v>35.325626999999997</v>
      </c>
      <c r="AE8">
        <v>47.726050999999998</v>
      </c>
      <c r="AF8">
        <v>5.7113060000000004</v>
      </c>
      <c r="AG8">
        <v>38.045642000000001</v>
      </c>
      <c r="AH8">
        <v>147.64875900000001</v>
      </c>
      <c r="AI8">
        <v>29.494900999999999</v>
      </c>
      <c r="AJ8">
        <v>0</v>
      </c>
      <c r="AK8">
        <v>49.371231999999999</v>
      </c>
      <c r="AL8">
        <v>82.003200000000007</v>
      </c>
      <c r="AM8">
        <v>10.192075000000001</v>
      </c>
      <c r="AN8">
        <v>0.960341</v>
      </c>
      <c r="AO8">
        <v>27.531276999999999</v>
      </c>
      <c r="AP8">
        <v>11.377432000000001</v>
      </c>
      <c r="AQ8">
        <v>17.272936999999999</v>
      </c>
      <c r="AR8">
        <v>45.829469000000003</v>
      </c>
      <c r="AS8">
        <v>31.687207999999998</v>
      </c>
      <c r="AT8">
        <v>11.140233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48.27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3204.1409980000003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7.1409669999999998</v>
      </c>
      <c r="K9">
        <v>663.01737100000003</v>
      </c>
      <c r="L9">
        <v>630.551107</v>
      </c>
      <c r="M9">
        <v>88.816800000000001</v>
      </c>
      <c r="N9">
        <v>114.037875</v>
      </c>
      <c r="O9">
        <v>119.38679399999999</v>
      </c>
      <c r="P9">
        <v>134.48987399999999</v>
      </c>
      <c r="Q9">
        <v>19.842966000000001</v>
      </c>
      <c r="R9">
        <v>40.923403</v>
      </c>
      <c r="S9">
        <v>25.477003</v>
      </c>
      <c r="T9">
        <v>0</v>
      </c>
      <c r="U9">
        <v>401.84775000000002</v>
      </c>
      <c r="V9">
        <v>20.012741999999999</v>
      </c>
      <c r="W9">
        <v>30.471886000000001</v>
      </c>
      <c r="X9">
        <v>142.411584</v>
      </c>
      <c r="Y9">
        <v>0</v>
      </c>
      <c r="Z9">
        <v>18.94501</v>
      </c>
      <c r="AA9">
        <v>41.183964000000003</v>
      </c>
      <c r="AB9">
        <v>38.143070000000002</v>
      </c>
      <c r="AC9">
        <v>28.397762</v>
      </c>
      <c r="AD9">
        <v>35.325626999999997</v>
      </c>
      <c r="AE9">
        <v>47.726050999999998</v>
      </c>
      <c r="AF9">
        <v>5.7113060000000004</v>
      </c>
      <c r="AG9">
        <v>38.045642000000001</v>
      </c>
      <c r="AH9">
        <v>147.64875900000001</v>
      </c>
      <c r="AI9">
        <v>29.494900999999999</v>
      </c>
      <c r="AJ9">
        <v>0</v>
      </c>
      <c r="AK9">
        <v>49.371231999999999</v>
      </c>
      <c r="AL9">
        <v>82.003200000000007</v>
      </c>
      <c r="AM9">
        <v>10.192075000000001</v>
      </c>
      <c r="AN9">
        <v>0.960341</v>
      </c>
      <c r="AO9">
        <v>27.531276999999999</v>
      </c>
      <c r="AP9">
        <v>10.759093</v>
      </c>
      <c r="AQ9">
        <v>17.212116999999999</v>
      </c>
      <c r="AR9">
        <v>45.829469000000003</v>
      </c>
      <c r="AS9">
        <v>31.687207999999998</v>
      </c>
      <c r="AT9">
        <v>11.140233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48.27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3204.0064589999997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7.1409669999999998</v>
      </c>
      <c r="K10">
        <v>663.01737100000003</v>
      </c>
      <c r="L10">
        <v>630.551107</v>
      </c>
      <c r="M10">
        <v>88.816800000000001</v>
      </c>
      <c r="N10">
        <v>114.037875</v>
      </c>
      <c r="O10">
        <v>119.38679399999999</v>
      </c>
      <c r="P10">
        <v>134.48987399999999</v>
      </c>
      <c r="Q10">
        <v>19.844761999999999</v>
      </c>
      <c r="R10">
        <v>40.923403</v>
      </c>
      <c r="S10">
        <v>25.477003</v>
      </c>
      <c r="T10">
        <v>0</v>
      </c>
      <c r="U10">
        <v>401.84775000000002</v>
      </c>
      <c r="V10">
        <v>20.012741999999999</v>
      </c>
      <c r="W10">
        <v>30.471886000000001</v>
      </c>
      <c r="X10">
        <v>142.411584</v>
      </c>
      <c r="Y10">
        <v>0</v>
      </c>
      <c r="Z10">
        <v>18.94501</v>
      </c>
      <c r="AA10">
        <v>41.183964000000003</v>
      </c>
      <c r="AB10">
        <v>38.143070000000002</v>
      </c>
      <c r="AC10">
        <v>28.397762</v>
      </c>
      <c r="AD10">
        <v>35.325626999999997</v>
      </c>
      <c r="AE10">
        <v>47.726050999999998</v>
      </c>
      <c r="AF10">
        <v>5.7113060000000004</v>
      </c>
      <c r="AG10">
        <v>38.045642000000001</v>
      </c>
      <c r="AH10">
        <v>147.64875900000001</v>
      </c>
      <c r="AI10">
        <v>29.494900999999999</v>
      </c>
      <c r="AJ10">
        <v>0</v>
      </c>
      <c r="AK10">
        <v>49.371231999999999</v>
      </c>
      <c r="AL10">
        <v>82.003200000000007</v>
      </c>
      <c r="AM10">
        <v>10.192075000000001</v>
      </c>
      <c r="AN10">
        <v>0.960341</v>
      </c>
      <c r="AO10">
        <v>27.531276999999999</v>
      </c>
      <c r="AP10">
        <v>10.759093</v>
      </c>
      <c r="AQ10">
        <v>17.212116999999999</v>
      </c>
      <c r="AR10">
        <v>50.092675</v>
      </c>
      <c r="AS10">
        <v>31.687207999999998</v>
      </c>
      <c r="AT10">
        <v>11.066951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48.27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3208.1981789999995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7.1409669999999998</v>
      </c>
      <c r="K11">
        <v>662.98536100000001</v>
      </c>
      <c r="L11">
        <v>630.551107</v>
      </c>
      <c r="M11">
        <v>88.816800000000001</v>
      </c>
      <c r="N11">
        <v>114.037875</v>
      </c>
      <c r="O11">
        <v>119.38679399999999</v>
      </c>
      <c r="P11">
        <v>134.48987399999999</v>
      </c>
      <c r="Q11">
        <v>19.844761999999999</v>
      </c>
      <c r="R11">
        <v>40.923403</v>
      </c>
      <c r="S11">
        <v>25.477003</v>
      </c>
      <c r="T11">
        <v>0</v>
      </c>
      <c r="U11">
        <v>401.84775000000002</v>
      </c>
      <c r="V11">
        <v>20.012741999999999</v>
      </c>
      <c r="W11">
        <v>30.471886000000001</v>
      </c>
      <c r="X11">
        <v>142.411584</v>
      </c>
      <c r="Y11">
        <v>0</v>
      </c>
      <c r="Z11">
        <v>18.94501</v>
      </c>
      <c r="AA11">
        <v>41.183964000000003</v>
      </c>
      <c r="AB11">
        <v>38.143070000000002</v>
      </c>
      <c r="AC11">
        <v>28.397762</v>
      </c>
      <c r="AD11">
        <v>35.325626999999997</v>
      </c>
      <c r="AE11">
        <v>47.726050999999998</v>
      </c>
      <c r="AF11">
        <v>5.7113060000000004</v>
      </c>
      <c r="AG11">
        <v>38.045642000000001</v>
      </c>
      <c r="AH11">
        <v>147.64875900000001</v>
      </c>
      <c r="AI11">
        <v>29.494900999999999</v>
      </c>
      <c r="AJ11">
        <v>0</v>
      </c>
      <c r="AK11">
        <v>49.371231999999999</v>
      </c>
      <c r="AL11">
        <v>82.003200000000007</v>
      </c>
      <c r="AM11">
        <v>10.192075000000001</v>
      </c>
      <c r="AN11">
        <v>0.960341</v>
      </c>
      <c r="AO11">
        <v>27.531276999999999</v>
      </c>
      <c r="AP11">
        <v>10.759093</v>
      </c>
      <c r="AQ11">
        <v>17.212116999999999</v>
      </c>
      <c r="AR11">
        <v>50.092675</v>
      </c>
      <c r="AS11">
        <v>31.687207999999998</v>
      </c>
      <c r="AT11">
        <v>11.140233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43.44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3203.409451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7.1409669999999998</v>
      </c>
      <c r="K12">
        <v>662.98536100000001</v>
      </c>
      <c r="L12">
        <v>630.551107</v>
      </c>
      <c r="M12">
        <v>88.816800000000001</v>
      </c>
      <c r="N12">
        <v>114.037875</v>
      </c>
      <c r="O12">
        <v>119.38679399999999</v>
      </c>
      <c r="P12">
        <v>134.48987399999999</v>
      </c>
      <c r="Q12">
        <v>19.844761999999999</v>
      </c>
      <c r="R12">
        <v>40.923403</v>
      </c>
      <c r="S12">
        <v>25.477003</v>
      </c>
      <c r="T12">
        <v>0</v>
      </c>
      <c r="U12">
        <v>401.84775000000002</v>
      </c>
      <c r="V12">
        <v>20.012741999999999</v>
      </c>
      <c r="W12">
        <v>30.471886000000001</v>
      </c>
      <c r="X12">
        <v>142.411584</v>
      </c>
      <c r="Y12">
        <v>0</v>
      </c>
      <c r="Z12">
        <v>18.94501</v>
      </c>
      <c r="AA12">
        <v>41.183964000000003</v>
      </c>
      <c r="AB12">
        <v>38.143070000000002</v>
      </c>
      <c r="AC12">
        <v>28.397762</v>
      </c>
      <c r="AD12">
        <v>35.325626999999997</v>
      </c>
      <c r="AE12">
        <v>47.726050999999998</v>
      </c>
      <c r="AF12">
        <v>5.7113060000000004</v>
      </c>
      <c r="AG12">
        <v>38.045642000000001</v>
      </c>
      <c r="AH12">
        <v>147.64875900000001</v>
      </c>
      <c r="AI12">
        <v>29.494900999999999</v>
      </c>
      <c r="AJ12">
        <v>0</v>
      </c>
      <c r="AK12">
        <v>49.371231999999999</v>
      </c>
      <c r="AL12">
        <v>82.003200000000007</v>
      </c>
      <c r="AM12">
        <v>10.192075000000001</v>
      </c>
      <c r="AN12">
        <v>0.960341</v>
      </c>
      <c r="AO12">
        <v>27.531276999999999</v>
      </c>
      <c r="AP12">
        <v>10.140755</v>
      </c>
      <c r="AQ12">
        <v>17.212116999999999</v>
      </c>
      <c r="AR12">
        <v>45.829469000000003</v>
      </c>
      <c r="AS12">
        <v>31.687207999999998</v>
      </c>
      <c r="AT12">
        <v>11.140233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43.44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3198.5279069999997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0.21764700000000001</v>
      </c>
      <c r="K13">
        <v>617.85599999999999</v>
      </c>
      <c r="L13">
        <v>630.551107</v>
      </c>
      <c r="M13">
        <v>88.816800000000001</v>
      </c>
      <c r="N13">
        <v>114.037875</v>
      </c>
      <c r="O13">
        <v>119.38679399999999</v>
      </c>
      <c r="P13">
        <v>134.48987399999999</v>
      </c>
      <c r="Q13">
        <v>16.655273999999999</v>
      </c>
      <c r="R13">
        <v>40.923403</v>
      </c>
      <c r="S13">
        <v>19.591441</v>
      </c>
      <c r="T13">
        <v>0</v>
      </c>
      <c r="U13">
        <v>401.84775000000002</v>
      </c>
      <c r="V13">
        <v>20.012741999999999</v>
      </c>
      <c r="W13">
        <v>30.471886000000001</v>
      </c>
      <c r="X13">
        <v>142.411584</v>
      </c>
      <c r="Y13">
        <v>0</v>
      </c>
      <c r="Z13">
        <v>18.94501</v>
      </c>
      <c r="AA13">
        <v>41.183964000000003</v>
      </c>
      <c r="AB13">
        <v>38.143070000000002</v>
      </c>
      <c r="AC13">
        <v>28.397762</v>
      </c>
      <c r="AD13">
        <v>35.325626999999997</v>
      </c>
      <c r="AE13">
        <v>47.726050999999998</v>
      </c>
      <c r="AF13">
        <v>5.7113060000000004</v>
      </c>
      <c r="AG13">
        <v>38.045642000000001</v>
      </c>
      <c r="AH13">
        <v>147.64875900000001</v>
      </c>
      <c r="AI13">
        <v>18.434313</v>
      </c>
      <c r="AJ13">
        <v>0</v>
      </c>
      <c r="AK13">
        <v>49.371231999999999</v>
      </c>
      <c r="AL13">
        <v>82.003200000000007</v>
      </c>
      <c r="AM13">
        <v>10.192075000000001</v>
      </c>
      <c r="AN13">
        <v>0.960341</v>
      </c>
      <c r="AO13">
        <v>27.531276999999999</v>
      </c>
      <c r="AP13">
        <v>10.759093</v>
      </c>
      <c r="AQ13">
        <v>17.212116999999999</v>
      </c>
      <c r="AR13">
        <v>45.829469000000003</v>
      </c>
      <c r="AS13">
        <v>31.687207999999998</v>
      </c>
      <c r="AT13">
        <v>11.140233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43.44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3126.957926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0.11841599999999999</v>
      </c>
      <c r="K14">
        <v>569.58600000000001</v>
      </c>
      <c r="L14">
        <v>516.15603399999998</v>
      </c>
      <c r="M14">
        <v>88.816800000000001</v>
      </c>
      <c r="N14">
        <v>114.037875</v>
      </c>
      <c r="O14">
        <v>119.38679399999999</v>
      </c>
      <c r="P14">
        <v>134.48987399999999</v>
      </c>
      <c r="Q14">
        <v>16.655273999999999</v>
      </c>
      <c r="R14">
        <v>40.923403</v>
      </c>
      <c r="S14">
        <v>19.591441</v>
      </c>
      <c r="T14">
        <v>0</v>
      </c>
      <c r="U14">
        <v>401.84775000000002</v>
      </c>
      <c r="V14">
        <v>20.012741999999999</v>
      </c>
      <c r="W14">
        <v>30.471886000000001</v>
      </c>
      <c r="X14">
        <v>142.411584</v>
      </c>
      <c r="Y14">
        <v>0</v>
      </c>
      <c r="Z14">
        <v>18.94501</v>
      </c>
      <c r="AA14">
        <v>41.183964000000003</v>
      </c>
      <c r="AB14">
        <v>38.143070000000002</v>
      </c>
      <c r="AC14">
        <v>28.397762</v>
      </c>
      <c r="AD14">
        <v>35.325626999999997</v>
      </c>
      <c r="AE14">
        <v>47.726050999999998</v>
      </c>
      <c r="AF14">
        <v>5.7113060000000004</v>
      </c>
      <c r="AG14">
        <v>38.045642000000001</v>
      </c>
      <c r="AH14">
        <v>147.64875900000001</v>
      </c>
      <c r="AI14">
        <v>18.434313</v>
      </c>
      <c r="AJ14">
        <v>0</v>
      </c>
      <c r="AK14">
        <v>49.371231999999999</v>
      </c>
      <c r="AL14">
        <v>82.003200000000007</v>
      </c>
      <c r="AM14">
        <v>10.192075000000001</v>
      </c>
      <c r="AN14">
        <v>0.960341</v>
      </c>
      <c r="AO14">
        <v>26.963622000000001</v>
      </c>
      <c r="AP14">
        <v>10.759093</v>
      </c>
      <c r="AQ14">
        <v>8.2107270000000003</v>
      </c>
      <c r="AR14">
        <v>45.829469000000003</v>
      </c>
      <c r="AS14">
        <v>31.687207999999998</v>
      </c>
      <c r="AT14">
        <v>11.140233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43.44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2954.6245770000005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0.11841599999999999</v>
      </c>
      <c r="K15">
        <v>502.00799999999998</v>
      </c>
      <c r="L15">
        <v>419.61603400000001</v>
      </c>
      <c r="M15">
        <v>88.816800000000001</v>
      </c>
      <c r="N15">
        <v>114.037875</v>
      </c>
      <c r="O15">
        <v>119.38679399999999</v>
      </c>
      <c r="P15">
        <v>134.48987399999999</v>
      </c>
      <c r="Q15">
        <v>16.655273999999999</v>
      </c>
      <c r="R15">
        <v>40.923403</v>
      </c>
      <c r="S15">
        <v>19.591441</v>
      </c>
      <c r="T15">
        <v>0</v>
      </c>
      <c r="U15">
        <v>401.84775000000002</v>
      </c>
      <c r="V15">
        <v>20.012741999999999</v>
      </c>
      <c r="W15">
        <v>30.471886000000001</v>
      </c>
      <c r="X15">
        <v>142.411584</v>
      </c>
      <c r="Y15">
        <v>0</v>
      </c>
      <c r="Z15">
        <v>18.94501</v>
      </c>
      <c r="AA15">
        <v>41.183964000000003</v>
      </c>
      <c r="AB15">
        <v>38.143070000000002</v>
      </c>
      <c r="AC15">
        <v>28.397762</v>
      </c>
      <c r="AD15">
        <v>35.325626999999997</v>
      </c>
      <c r="AE15">
        <v>47.726050999999998</v>
      </c>
      <c r="AF15">
        <v>5.7113060000000004</v>
      </c>
      <c r="AG15">
        <v>38.045642000000001</v>
      </c>
      <c r="AH15">
        <v>147.64875900000001</v>
      </c>
      <c r="AI15">
        <v>18.434313</v>
      </c>
      <c r="AJ15">
        <v>0</v>
      </c>
      <c r="AK15">
        <v>49.371231999999999</v>
      </c>
      <c r="AL15">
        <v>79.647430999999997</v>
      </c>
      <c r="AM15">
        <v>10.192075000000001</v>
      </c>
      <c r="AN15">
        <v>0.960341</v>
      </c>
      <c r="AO15">
        <v>26.963622000000001</v>
      </c>
      <c r="AP15">
        <v>10.759093</v>
      </c>
      <c r="AQ15">
        <v>8.2107270000000003</v>
      </c>
      <c r="AR15">
        <v>45.829469000000003</v>
      </c>
      <c r="AS15">
        <v>30.793733</v>
      </c>
      <c r="AT15">
        <v>11.140233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43.44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2787.2573330000009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0.11841599999999999</v>
      </c>
      <c r="K16">
        <v>426.70679999999999</v>
      </c>
      <c r="L16">
        <v>379.06923399999999</v>
      </c>
      <c r="M16">
        <v>88.816800000000001</v>
      </c>
      <c r="N16">
        <v>114.037875</v>
      </c>
      <c r="O16">
        <v>119.38679399999999</v>
      </c>
      <c r="P16">
        <v>134.48987399999999</v>
      </c>
      <c r="Q16">
        <v>16.655273999999999</v>
      </c>
      <c r="R16">
        <v>40.923403</v>
      </c>
      <c r="S16">
        <v>19.591441</v>
      </c>
      <c r="T16">
        <v>0</v>
      </c>
      <c r="U16">
        <v>401.84775000000002</v>
      </c>
      <c r="V16">
        <v>20.012741999999999</v>
      </c>
      <c r="W16">
        <v>30.471886000000001</v>
      </c>
      <c r="X16">
        <v>142.411584</v>
      </c>
      <c r="Y16">
        <v>0</v>
      </c>
      <c r="Z16">
        <v>18.94501</v>
      </c>
      <c r="AA16">
        <v>41.183964000000003</v>
      </c>
      <c r="AB16">
        <v>38.143070000000002</v>
      </c>
      <c r="AC16">
        <v>28.397762</v>
      </c>
      <c r="AD16">
        <v>35.325626999999997</v>
      </c>
      <c r="AE16">
        <v>47.726050999999998</v>
      </c>
      <c r="AF16">
        <v>5.7113060000000004</v>
      </c>
      <c r="AG16">
        <v>38.045642000000001</v>
      </c>
      <c r="AH16">
        <v>147.64875900000001</v>
      </c>
      <c r="AI16">
        <v>18.434313</v>
      </c>
      <c r="AJ16">
        <v>0</v>
      </c>
      <c r="AK16">
        <v>49.371231999999999</v>
      </c>
      <c r="AL16">
        <v>79.647430999999997</v>
      </c>
      <c r="AM16">
        <v>5.0960380000000001</v>
      </c>
      <c r="AN16">
        <v>0.960341</v>
      </c>
      <c r="AO16">
        <v>26.963622000000001</v>
      </c>
      <c r="AP16">
        <v>10.759093</v>
      </c>
      <c r="AQ16">
        <v>8.2107270000000003</v>
      </c>
      <c r="AR16">
        <v>45.829469000000003</v>
      </c>
      <c r="AS16">
        <v>30.793733</v>
      </c>
      <c r="AT16">
        <v>11.140233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43.44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2666.3132960000012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0.11841599999999999</v>
      </c>
      <c r="K17">
        <v>426.70679999999999</v>
      </c>
      <c r="L17">
        <v>379.06923399999999</v>
      </c>
      <c r="M17">
        <v>88.816800000000001</v>
      </c>
      <c r="N17">
        <v>114.037875</v>
      </c>
      <c r="O17">
        <v>119.38679399999999</v>
      </c>
      <c r="P17">
        <v>134.48987399999999</v>
      </c>
      <c r="Q17">
        <v>16.655273999999999</v>
      </c>
      <c r="R17">
        <v>40.923403</v>
      </c>
      <c r="S17">
        <v>19.591441</v>
      </c>
      <c r="T17">
        <v>0</v>
      </c>
      <c r="U17">
        <v>401.84775000000002</v>
      </c>
      <c r="V17">
        <v>20.012741999999999</v>
      </c>
      <c r="W17">
        <v>30.471886000000001</v>
      </c>
      <c r="X17">
        <v>142.411584</v>
      </c>
      <c r="Y17">
        <v>0</v>
      </c>
      <c r="Z17">
        <v>18.94501</v>
      </c>
      <c r="AA17">
        <v>41.183964000000003</v>
      </c>
      <c r="AB17">
        <v>38.143070000000002</v>
      </c>
      <c r="AC17">
        <v>28.397762</v>
      </c>
      <c r="AD17">
        <v>35.325626999999997</v>
      </c>
      <c r="AE17">
        <v>47.726050999999998</v>
      </c>
      <c r="AF17">
        <v>5.7113060000000004</v>
      </c>
      <c r="AG17">
        <v>38.045642000000001</v>
      </c>
      <c r="AH17">
        <v>147.64875900000001</v>
      </c>
      <c r="AI17">
        <v>18.434313</v>
      </c>
      <c r="AJ17">
        <v>0</v>
      </c>
      <c r="AK17">
        <v>49.371231999999999</v>
      </c>
      <c r="AL17">
        <v>79.647430999999997</v>
      </c>
      <c r="AM17">
        <v>5.0960380000000001</v>
      </c>
      <c r="AN17">
        <v>0.960341</v>
      </c>
      <c r="AO17">
        <v>26.963622000000001</v>
      </c>
      <c r="AP17">
        <v>10.140755</v>
      </c>
      <c r="AQ17">
        <v>8.2107270000000003</v>
      </c>
      <c r="AR17">
        <v>50.092675</v>
      </c>
      <c r="AS17">
        <v>30.793733</v>
      </c>
      <c r="AT17">
        <v>11.140233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43.44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2669.958164000001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0.11841599999999999</v>
      </c>
      <c r="K18">
        <v>426.70679999999999</v>
      </c>
      <c r="L18">
        <v>379.06923399999999</v>
      </c>
      <c r="M18">
        <v>88.816800000000001</v>
      </c>
      <c r="N18">
        <v>114.037875</v>
      </c>
      <c r="O18">
        <v>119.38679399999999</v>
      </c>
      <c r="P18">
        <v>134.48987399999999</v>
      </c>
      <c r="Q18">
        <v>16.655273999999999</v>
      </c>
      <c r="R18">
        <v>40.923403</v>
      </c>
      <c r="S18">
        <v>19.591441</v>
      </c>
      <c r="T18">
        <v>0</v>
      </c>
      <c r="U18">
        <v>401.84775000000002</v>
      </c>
      <c r="V18">
        <v>20.012741999999999</v>
      </c>
      <c r="W18">
        <v>30.471886000000001</v>
      </c>
      <c r="X18">
        <v>142.411584</v>
      </c>
      <c r="Y18">
        <v>0</v>
      </c>
      <c r="Z18">
        <v>18.94501</v>
      </c>
      <c r="AA18">
        <v>41.183964000000003</v>
      </c>
      <c r="AB18">
        <v>38.143070000000002</v>
      </c>
      <c r="AC18">
        <v>28.397762</v>
      </c>
      <c r="AD18">
        <v>35.325626999999997</v>
      </c>
      <c r="AE18">
        <v>47.726050999999998</v>
      </c>
      <c r="AF18">
        <v>5.7113060000000004</v>
      </c>
      <c r="AG18">
        <v>38.045642000000001</v>
      </c>
      <c r="AH18">
        <v>147.64875900000001</v>
      </c>
      <c r="AI18">
        <v>18.434313</v>
      </c>
      <c r="AJ18">
        <v>0</v>
      </c>
      <c r="AK18">
        <v>49.371231999999999</v>
      </c>
      <c r="AL18">
        <v>79.647430999999997</v>
      </c>
      <c r="AM18">
        <v>5.0960380000000001</v>
      </c>
      <c r="AN18">
        <v>0.960341</v>
      </c>
      <c r="AO18">
        <v>26.112138999999999</v>
      </c>
      <c r="AP18">
        <v>10.140755</v>
      </c>
      <c r="AQ18">
        <v>8.2107270000000003</v>
      </c>
      <c r="AR18">
        <v>50.092675</v>
      </c>
      <c r="AS18">
        <v>30.793733</v>
      </c>
      <c r="AT18">
        <v>11.140233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43.44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2669.1066810000007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0.11841599999999999</v>
      </c>
      <c r="K19">
        <v>304.69954799999999</v>
      </c>
      <c r="L19">
        <v>379.06923399999999</v>
      </c>
      <c r="M19">
        <v>88.816800000000001</v>
      </c>
      <c r="N19">
        <v>114.037875</v>
      </c>
      <c r="O19">
        <v>119.38679399999999</v>
      </c>
      <c r="P19">
        <v>134.48987399999999</v>
      </c>
      <c r="Q19">
        <v>12.530892</v>
      </c>
      <c r="R19">
        <v>40.923403</v>
      </c>
      <c r="S19">
        <v>14.983491000000001</v>
      </c>
      <c r="T19">
        <v>0</v>
      </c>
      <c r="U19">
        <v>401.84775000000002</v>
      </c>
      <c r="V19">
        <v>20.012741999999999</v>
      </c>
      <c r="W19">
        <v>30.471886000000001</v>
      </c>
      <c r="X19">
        <v>142.411584</v>
      </c>
      <c r="Y19">
        <v>0</v>
      </c>
      <c r="Z19">
        <v>18.94501</v>
      </c>
      <c r="AA19">
        <v>41.183964000000003</v>
      </c>
      <c r="AB19">
        <v>38.143070000000002</v>
      </c>
      <c r="AC19">
        <v>28.397762</v>
      </c>
      <c r="AD19">
        <v>35.325626999999997</v>
      </c>
      <c r="AE19">
        <v>47.726050999999998</v>
      </c>
      <c r="AF19">
        <v>5.7113060000000004</v>
      </c>
      <c r="AG19">
        <v>38.045642000000001</v>
      </c>
      <c r="AH19">
        <v>147.64875900000001</v>
      </c>
      <c r="AI19">
        <v>18.434313</v>
      </c>
      <c r="AJ19">
        <v>0</v>
      </c>
      <c r="AK19">
        <v>49.371231999999999</v>
      </c>
      <c r="AL19">
        <v>79.647430999999997</v>
      </c>
      <c r="AM19">
        <v>5.0960380000000001</v>
      </c>
      <c r="AN19">
        <v>0.960341</v>
      </c>
      <c r="AO19">
        <v>26.112138999999999</v>
      </c>
      <c r="AP19">
        <v>10.140755</v>
      </c>
      <c r="AQ19">
        <v>0</v>
      </c>
      <c r="AR19">
        <v>45.829469000000003</v>
      </c>
      <c r="AS19">
        <v>30.793733</v>
      </c>
      <c r="AT19">
        <v>11.140233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38.619999999999997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2521.0731639999995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0.11841599999999999</v>
      </c>
      <c r="K20">
        <v>304.69954799999999</v>
      </c>
      <c r="L20">
        <v>379.06923399999999</v>
      </c>
      <c r="M20">
        <v>88.816800000000001</v>
      </c>
      <c r="N20">
        <v>114.037875</v>
      </c>
      <c r="O20">
        <v>119.38679399999999</v>
      </c>
      <c r="P20">
        <v>134.48987399999999</v>
      </c>
      <c r="Q20">
        <v>12.530892</v>
      </c>
      <c r="R20">
        <v>40.923403</v>
      </c>
      <c r="S20">
        <v>14.983491000000001</v>
      </c>
      <c r="T20">
        <v>0</v>
      </c>
      <c r="U20">
        <v>401.84775000000002</v>
      </c>
      <c r="V20">
        <v>20.012741999999999</v>
      </c>
      <c r="W20">
        <v>30.471886000000001</v>
      </c>
      <c r="X20">
        <v>142.411584</v>
      </c>
      <c r="Y20">
        <v>0</v>
      </c>
      <c r="Z20">
        <v>18.94501</v>
      </c>
      <c r="AA20">
        <v>41.183964000000003</v>
      </c>
      <c r="AB20">
        <v>38.143070000000002</v>
      </c>
      <c r="AC20">
        <v>28.397762</v>
      </c>
      <c r="AD20">
        <v>35.325626999999997</v>
      </c>
      <c r="AE20">
        <v>47.726050999999998</v>
      </c>
      <c r="AF20">
        <v>5.7113060000000004</v>
      </c>
      <c r="AG20">
        <v>38.045642000000001</v>
      </c>
      <c r="AH20">
        <v>147.64875900000001</v>
      </c>
      <c r="AI20">
        <v>18.434313</v>
      </c>
      <c r="AJ20">
        <v>0</v>
      </c>
      <c r="AK20">
        <v>49.371231999999999</v>
      </c>
      <c r="AL20">
        <v>79.647430999999997</v>
      </c>
      <c r="AM20">
        <v>5.0960380000000001</v>
      </c>
      <c r="AN20">
        <v>0.960341</v>
      </c>
      <c r="AO20">
        <v>26.112138999999999</v>
      </c>
      <c r="AP20">
        <v>10.759093</v>
      </c>
      <c r="AQ20">
        <v>0</v>
      </c>
      <c r="AR20">
        <v>45.829469000000003</v>
      </c>
      <c r="AS20">
        <v>30.793733</v>
      </c>
      <c r="AT20">
        <v>11.140233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38.619999999999997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2521.6915019999997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0.11841599999999999</v>
      </c>
      <c r="K21">
        <v>304.69954799999999</v>
      </c>
      <c r="L21">
        <v>379.06923399999999</v>
      </c>
      <c r="M21">
        <v>88.816800000000001</v>
      </c>
      <c r="N21">
        <v>114.037875</v>
      </c>
      <c r="O21">
        <v>119.38679399999999</v>
      </c>
      <c r="P21">
        <v>134.48987399999999</v>
      </c>
      <c r="Q21">
        <v>12.530892</v>
      </c>
      <c r="R21">
        <v>40.923403</v>
      </c>
      <c r="S21">
        <v>14.983491000000001</v>
      </c>
      <c r="T21">
        <v>0</v>
      </c>
      <c r="U21">
        <v>401.84775000000002</v>
      </c>
      <c r="V21">
        <v>20.012741999999999</v>
      </c>
      <c r="W21">
        <v>30.471886000000001</v>
      </c>
      <c r="X21">
        <v>142.411584</v>
      </c>
      <c r="Y21">
        <v>0</v>
      </c>
      <c r="Z21">
        <v>18.94501</v>
      </c>
      <c r="AA21">
        <v>41.183964000000003</v>
      </c>
      <c r="AB21">
        <v>38.143070000000002</v>
      </c>
      <c r="AC21">
        <v>28.397762</v>
      </c>
      <c r="AD21">
        <v>35.325626999999997</v>
      </c>
      <c r="AE21">
        <v>47.726050999999998</v>
      </c>
      <c r="AF21">
        <v>5.7113060000000004</v>
      </c>
      <c r="AG21">
        <v>38.045642000000001</v>
      </c>
      <c r="AH21">
        <v>147.64875900000001</v>
      </c>
      <c r="AI21">
        <v>18.434313</v>
      </c>
      <c r="AJ21">
        <v>0</v>
      </c>
      <c r="AK21">
        <v>49.371231999999999</v>
      </c>
      <c r="AL21">
        <v>79.647430999999997</v>
      </c>
      <c r="AM21">
        <v>5.0960380000000001</v>
      </c>
      <c r="AN21">
        <v>0.960341</v>
      </c>
      <c r="AO21">
        <v>26.112138999999999</v>
      </c>
      <c r="AP21">
        <v>4.3283709999999997</v>
      </c>
      <c r="AQ21">
        <v>0</v>
      </c>
      <c r="AR21">
        <v>45.829469000000003</v>
      </c>
      <c r="AS21">
        <v>30.793733</v>
      </c>
      <c r="AT21">
        <v>11.140233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38.619999999999997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2515.2607799999996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0.11841599999999999</v>
      </c>
      <c r="K22">
        <v>304.69954799999999</v>
      </c>
      <c r="L22">
        <v>379.06923399999999</v>
      </c>
      <c r="M22">
        <v>88.816800000000001</v>
      </c>
      <c r="N22">
        <v>114.037875</v>
      </c>
      <c r="O22">
        <v>119.38679399999999</v>
      </c>
      <c r="P22">
        <v>134.48987399999999</v>
      </c>
      <c r="Q22">
        <v>12.530892</v>
      </c>
      <c r="R22">
        <v>40.923403</v>
      </c>
      <c r="S22">
        <v>14.983491000000001</v>
      </c>
      <c r="T22">
        <v>0</v>
      </c>
      <c r="U22">
        <v>401.84775000000002</v>
      </c>
      <c r="V22">
        <v>20.012741999999999</v>
      </c>
      <c r="W22">
        <v>30.471886000000001</v>
      </c>
      <c r="X22">
        <v>142.411584</v>
      </c>
      <c r="Y22">
        <v>0</v>
      </c>
      <c r="Z22">
        <v>18.94501</v>
      </c>
      <c r="AA22">
        <v>41.183964000000003</v>
      </c>
      <c r="AB22">
        <v>38.143070000000002</v>
      </c>
      <c r="AC22">
        <v>28.397762</v>
      </c>
      <c r="AD22">
        <v>35.325626999999997</v>
      </c>
      <c r="AE22">
        <v>47.726050999999998</v>
      </c>
      <c r="AF22">
        <v>5.7113060000000004</v>
      </c>
      <c r="AG22">
        <v>38.045642000000001</v>
      </c>
      <c r="AH22">
        <v>147.64875900000001</v>
      </c>
      <c r="AI22">
        <v>18.434313</v>
      </c>
      <c r="AJ22">
        <v>0</v>
      </c>
      <c r="AK22">
        <v>49.371231999999999</v>
      </c>
      <c r="AL22">
        <v>79.647430999999997</v>
      </c>
      <c r="AM22">
        <v>5.0960380000000001</v>
      </c>
      <c r="AN22">
        <v>0.960341</v>
      </c>
      <c r="AO22">
        <v>26.112138999999999</v>
      </c>
      <c r="AP22">
        <v>4.3283709999999997</v>
      </c>
      <c r="AQ22">
        <v>0</v>
      </c>
      <c r="AR22">
        <v>45.829469000000003</v>
      </c>
      <c r="AS22">
        <v>30.793733</v>
      </c>
      <c r="AT22">
        <v>11.140233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38.619999999999997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2515.2607799999996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0.11841599999999999</v>
      </c>
      <c r="K23">
        <v>304.69954799999999</v>
      </c>
      <c r="L23">
        <v>334.73796900000002</v>
      </c>
      <c r="M23">
        <v>88.816800000000001</v>
      </c>
      <c r="N23">
        <v>114.037875</v>
      </c>
      <c r="O23">
        <v>119.38679399999999</v>
      </c>
      <c r="P23">
        <v>134.48987399999999</v>
      </c>
      <c r="Q23">
        <v>12.530892</v>
      </c>
      <c r="R23">
        <v>40.923403</v>
      </c>
      <c r="S23">
        <v>14.983491000000001</v>
      </c>
      <c r="T23">
        <v>0</v>
      </c>
      <c r="U23">
        <v>401.84775000000002</v>
      </c>
      <c r="V23">
        <v>20.012741999999999</v>
      </c>
      <c r="W23">
        <v>30.471886000000001</v>
      </c>
      <c r="X23">
        <v>142.411584</v>
      </c>
      <c r="Y23">
        <v>0</v>
      </c>
      <c r="Z23">
        <v>6.3270390000000001</v>
      </c>
      <c r="AA23">
        <v>41.183964000000003</v>
      </c>
      <c r="AB23">
        <v>38.143070000000002</v>
      </c>
      <c r="AC23">
        <v>28.397762</v>
      </c>
      <c r="AD23">
        <v>35.325626999999997</v>
      </c>
      <c r="AE23">
        <v>47.726050999999998</v>
      </c>
      <c r="AF23">
        <v>5.7113060000000004</v>
      </c>
      <c r="AG23">
        <v>38.045642000000001</v>
      </c>
      <c r="AH23">
        <v>147.64875900000001</v>
      </c>
      <c r="AI23">
        <v>22.121175999999998</v>
      </c>
      <c r="AJ23">
        <v>0</v>
      </c>
      <c r="AK23">
        <v>49.371231999999999</v>
      </c>
      <c r="AL23">
        <v>79.647430999999997</v>
      </c>
      <c r="AM23">
        <v>5.0960380000000001</v>
      </c>
      <c r="AN23">
        <v>0.960341</v>
      </c>
      <c r="AO23">
        <v>26.112138999999999</v>
      </c>
      <c r="AP23">
        <v>5.565048</v>
      </c>
      <c r="AQ23">
        <v>0</v>
      </c>
      <c r="AR23">
        <v>45.829469000000003</v>
      </c>
      <c r="AS23">
        <v>30.793733</v>
      </c>
      <c r="AT23">
        <v>11.140233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33.79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2458.4050839999995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0.11841599999999999</v>
      </c>
      <c r="K24">
        <v>304.69954799999999</v>
      </c>
      <c r="L24">
        <v>334.73796900000002</v>
      </c>
      <c r="M24">
        <v>88.816800000000001</v>
      </c>
      <c r="N24">
        <v>114.037875</v>
      </c>
      <c r="O24">
        <v>119.38679399999999</v>
      </c>
      <c r="P24">
        <v>134.48987399999999</v>
      </c>
      <c r="Q24">
        <v>12.530892</v>
      </c>
      <c r="R24">
        <v>40.923403</v>
      </c>
      <c r="S24">
        <v>14.983491000000001</v>
      </c>
      <c r="T24">
        <v>0</v>
      </c>
      <c r="U24">
        <v>401.84775000000002</v>
      </c>
      <c r="V24">
        <v>20.012741999999999</v>
      </c>
      <c r="W24">
        <v>30.471886000000001</v>
      </c>
      <c r="X24">
        <v>142.411584</v>
      </c>
      <c r="Y24">
        <v>0</v>
      </c>
      <c r="Z24">
        <v>6.3270390000000001</v>
      </c>
      <c r="AA24">
        <v>41.183964000000003</v>
      </c>
      <c r="AB24">
        <v>38.143070000000002</v>
      </c>
      <c r="AC24">
        <v>28.397762</v>
      </c>
      <c r="AD24">
        <v>35.325626999999997</v>
      </c>
      <c r="AE24">
        <v>47.726050999999998</v>
      </c>
      <c r="AF24">
        <v>5.7113060000000004</v>
      </c>
      <c r="AG24">
        <v>38.045642000000001</v>
      </c>
      <c r="AH24">
        <v>147.64875900000001</v>
      </c>
      <c r="AI24">
        <v>47.354062999999996</v>
      </c>
      <c r="AJ24">
        <v>0</v>
      </c>
      <c r="AK24">
        <v>49.371231999999999</v>
      </c>
      <c r="AL24">
        <v>79.647430999999997</v>
      </c>
      <c r="AM24">
        <v>5.0960380000000001</v>
      </c>
      <c r="AN24">
        <v>0.960341</v>
      </c>
      <c r="AO24">
        <v>26.112138999999999</v>
      </c>
      <c r="AP24">
        <v>10.140755</v>
      </c>
      <c r="AQ24">
        <v>0</v>
      </c>
      <c r="AR24">
        <v>45.829469000000003</v>
      </c>
      <c r="AS24">
        <v>30.793733</v>
      </c>
      <c r="AT24">
        <v>11.140233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33.79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2488.2136779999992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0.11841599999999999</v>
      </c>
      <c r="K25">
        <v>304.69954799999999</v>
      </c>
      <c r="L25">
        <v>334.73796900000002</v>
      </c>
      <c r="M25">
        <v>88.816800000000001</v>
      </c>
      <c r="N25">
        <v>114.037875</v>
      </c>
      <c r="O25">
        <v>119.38679399999999</v>
      </c>
      <c r="P25">
        <v>134.48987399999999</v>
      </c>
      <c r="Q25">
        <v>12.530892</v>
      </c>
      <c r="R25">
        <v>40.923403</v>
      </c>
      <c r="S25">
        <v>14.983491000000001</v>
      </c>
      <c r="T25">
        <v>0</v>
      </c>
      <c r="U25">
        <v>401.84775000000002</v>
      </c>
      <c r="V25">
        <v>20.012741999999999</v>
      </c>
      <c r="W25">
        <v>30.471886000000001</v>
      </c>
      <c r="X25">
        <v>142.411584</v>
      </c>
      <c r="Y25">
        <v>0</v>
      </c>
      <c r="Z25">
        <v>6.3270390000000001</v>
      </c>
      <c r="AA25">
        <v>41.183964000000003</v>
      </c>
      <c r="AB25">
        <v>38.143070000000002</v>
      </c>
      <c r="AC25">
        <v>28.397762</v>
      </c>
      <c r="AD25">
        <v>35.325626999999997</v>
      </c>
      <c r="AE25">
        <v>47.726050999999998</v>
      </c>
      <c r="AF25">
        <v>5.7113060000000004</v>
      </c>
      <c r="AG25">
        <v>38.045642000000001</v>
      </c>
      <c r="AH25">
        <v>147.64875900000001</v>
      </c>
      <c r="AI25">
        <v>47.354062999999996</v>
      </c>
      <c r="AJ25">
        <v>0</v>
      </c>
      <c r="AK25">
        <v>49.371231999999999</v>
      </c>
      <c r="AL25">
        <v>79.647430999999997</v>
      </c>
      <c r="AM25">
        <v>5.0960380000000001</v>
      </c>
      <c r="AN25">
        <v>0.960341</v>
      </c>
      <c r="AO25">
        <v>26.112138999999999</v>
      </c>
      <c r="AP25">
        <v>10.140755</v>
      </c>
      <c r="AQ25">
        <v>0</v>
      </c>
      <c r="AR25">
        <v>45.829469000000003</v>
      </c>
      <c r="AS25">
        <v>30.793733</v>
      </c>
      <c r="AT25">
        <v>11.140233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29.57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2483.9936779999994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0.11841599999999999</v>
      </c>
      <c r="K26">
        <v>304.69954799999999</v>
      </c>
      <c r="L26">
        <v>334.73796900000002</v>
      </c>
      <c r="M26">
        <v>88.816800000000001</v>
      </c>
      <c r="N26">
        <v>114.037875</v>
      </c>
      <c r="O26">
        <v>119.38679399999999</v>
      </c>
      <c r="P26">
        <v>134.48987399999999</v>
      </c>
      <c r="Q26">
        <v>12.530892</v>
      </c>
      <c r="R26">
        <v>40.923403</v>
      </c>
      <c r="S26">
        <v>14.983491000000001</v>
      </c>
      <c r="T26">
        <v>0</v>
      </c>
      <c r="U26">
        <v>401.84775000000002</v>
      </c>
      <c r="V26">
        <v>20.012741999999999</v>
      </c>
      <c r="W26">
        <v>30.471886000000001</v>
      </c>
      <c r="X26">
        <v>142.411584</v>
      </c>
      <c r="Y26">
        <v>0</v>
      </c>
      <c r="Z26">
        <v>6.3270390000000001</v>
      </c>
      <c r="AA26">
        <v>41.183964000000003</v>
      </c>
      <c r="AB26">
        <v>38.143070000000002</v>
      </c>
      <c r="AC26">
        <v>28.397762</v>
      </c>
      <c r="AD26">
        <v>35.325626999999997</v>
      </c>
      <c r="AE26">
        <v>47.726050999999998</v>
      </c>
      <c r="AF26">
        <v>5.7113060000000004</v>
      </c>
      <c r="AG26">
        <v>38.045642000000001</v>
      </c>
      <c r="AH26">
        <v>147.64875900000001</v>
      </c>
      <c r="AI26">
        <v>47.354062999999996</v>
      </c>
      <c r="AJ26">
        <v>0</v>
      </c>
      <c r="AK26">
        <v>49.371231999999999</v>
      </c>
      <c r="AL26">
        <v>79.647430999999997</v>
      </c>
      <c r="AM26">
        <v>5.0960380000000001</v>
      </c>
      <c r="AN26">
        <v>0.960341</v>
      </c>
      <c r="AO26">
        <v>26.112138999999999</v>
      </c>
      <c r="AP26">
        <v>10.759093</v>
      </c>
      <c r="AQ26">
        <v>0</v>
      </c>
      <c r="AR26">
        <v>45.829469000000003</v>
      </c>
      <c r="AS26">
        <v>30.793733</v>
      </c>
      <c r="AT26">
        <v>11.140233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28.96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2484.0020159999995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0.22484199999999999</v>
      </c>
      <c r="K27">
        <v>399.881531</v>
      </c>
      <c r="L27">
        <v>334.73796900000002</v>
      </c>
      <c r="M27">
        <v>88.816800000000001</v>
      </c>
      <c r="N27">
        <v>114.037875</v>
      </c>
      <c r="O27">
        <v>119.38679399999999</v>
      </c>
      <c r="P27">
        <v>134.48987399999999</v>
      </c>
      <c r="Q27">
        <v>12.043267999999999</v>
      </c>
      <c r="R27">
        <v>40.923403</v>
      </c>
      <c r="S27">
        <v>11.989978000000001</v>
      </c>
      <c r="T27">
        <v>0</v>
      </c>
      <c r="U27">
        <v>401.84775000000002</v>
      </c>
      <c r="V27">
        <v>20.012741999999999</v>
      </c>
      <c r="W27">
        <v>30.471886000000001</v>
      </c>
      <c r="X27">
        <v>142.411584</v>
      </c>
      <c r="Y27">
        <v>0</v>
      </c>
      <c r="Z27">
        <v>12.654076999999999</v>
      </c>
      <c r="AA27">
        <v>41.183964000000003</v>
      </c>
      <c r="AB27">
        <v>38.143070000000002</v>
      </c>
      <c r="AC27">
        <v>28.397762</v>
      </c>
      <c r="AD27">
        <v>35.325626999999997</v>
      </c>
      <c r="AE27">
        <v>47.726050999999998</v>
      </c>
      <c r="AF27">
        <v>5.7113060000000004</v>
      </c>
      <c r="AG27">
        <v>38.045642000000001</v>
      </c>
      <c r="AH27">
        <v>147.64875900000001</v>
      </c>
      <c r="AI27">
        <v>47.354062999999996</v>
      </c>
      <c r="AJ27">
        <v>0</v>
      </c>
      <c r="AK27">
        <v>49.371231999999999</v>
      </c>
      <c r="AL27">
        <v>79.647430999999997</v>
      </c>
      <c r="AM27">
        <v>5.0960380000000001</v>
      </c>
      <c r="AN27">
        <v>0.960341</v>
      </c>
      <c r="AO27">
        <v>26.112138999999999</v>
      </c>
      <c r="AP27">
        <v>10.759093</v>
      </c>
      <c r="AQ27">
        <v>0</v>
      </c>
      <c r="AR27">
        <v>45.829469000000003</v>
      </c>
      <c r="AS27">
        <v>31.167746000000001</v>
      </c>
      <c r="AT27">
        <v>11.140233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28.96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2582.5103390000008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0.22484199999999999</v>
      </c>
      <c r="K28">
        <v>457.23274800000002</v>
      </c>
      <c r="L28">
        <v>334.73796900000002</v>
      </c>
      <c r="M28">
        <v>88.816800000000001</v>
      </c>
      <c r="N28">
        <v>114.037875</v>
      </c>
      <c r="O28">
        <v>119.38679399999999</v>
      </c>
      <c r="P28">
        <v>134.48987399999999</v>
      </c>
      <c r="Q28">
        <v>12.043267999999999</v>
      </c>
      <c r="R28">
        <v>40.923403</v>
      </c>
      <c r="S28">
        <v>11.989978000000001</v>
      </c>
      <c r="T28">
        <v>0</v>
      </c>
      <c r="U28">
        <v>401.84775000000002</v>
      </c>
      <c r="V28">
        <v>20.012741999999999</v>
      </c>
      <c r="W28">
        <v>30.471886000000001</v>
      </c>
      <c r="X28">
        <v>142.411584</v>
      </c>
      <c r="Y28">
        <v>0</v>
      </c>
      <c r="Z28">
        <v>12.654076999999999</v>
      </c>
      <c r="AA28">
        <v>41.183964000000003</v>
      </c>
      <c r="AB28">
        <v>38.143070000000002</v>
      </c>
      <c r="AC28">
        <v>28.397762</v>
      </c>
      <c r="AD28">
        <v>35.325626999999997</v>
      </c>
      <c r="AE28">
        <v>47.726050999999998</v>
      </c>
      <c r="AF28">
        <v>5.7113060000000004</v>
      </c>
      <c r="AG28">
        <v>38.045642000000001</v>
      </c>
      <c r="AH28">
        <v>147.64875900000001</v>
      </c>
      <c r="AI28">
        <v>47.354062999999996</v>
      </c>
      <c r="AJ28">
        <v>0</v>
      </c>
      <c r="AK28">
        <v>49.371231999999999</v>
      </c>
      <c r="AL28">
        <v>79.647430999999997</v>
      </c>
      <c r="AM28">
        <v>5.0960380000000001</v>
      </c>
      <c r="AN28">
        <v>0.960341</v>
      </c>
      <c r="AO28">
        <v>26.112138999999999</v>
      </c>
      <c r="AP28">
        <v>10.140755</v>
      </c>
      <c r="AQ28">
        <v>0</v>
      </c>
      <c r="AR28">
        <v>50.092675</v>
      </c>
      <c r="AS28">
        <v>31.167746000000001</v>
      </c>
      <c r="AT28">
        <v>11.140233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28.96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2643.5064240000002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0.22484199999999999</v>
      </c>
      <c r="K29">
        <v>505.502748</v>
      </c>
      <c r="L29">
        <v>334.73796900000002</v>
      </c>
      <c r="M29">
        <v>88.816800000000001</v>
      </c>
      <c r="N29">
        <v>114.037875</v>
      </c>
      <c r="O29">
        <v>119.38679399999999</v>
      </c>
      <c r="P29">
        <v>134.48987399999999</v>
      </c>
      <c r="Q29">
        <v>12.043267999999999</v>
      </c>
      <c r="R29">
        <v>40.923403</v>
      </c>
      <c r="S29">
        <v>11.989978000000001</v>
      </c>
      <c r="T29">
        <v>0</v>
      </c>
      <c r="U29">
        <v>401.84775000000002</v>
      </c>
      <c r="V29">
        <v>20.012741999999999</v>
      </c>
      <c r="W29">
        <v>30.471886000000001</v>
      </c>
      <c r="X29">
        <v>142.411584</v>
      </c>
      <c r="Y29">
        <v>0</v>
      </c>
      <c r="Z29">
        <v>12.654076999999999</v>
      </c>
      <c r="AA29">
        <v>41.183964000000003</v>
      </c>
      <c r="AB29">
        <v>38.143070000000002</v>
      </c>
      <c r="AC29">
        <v>28.397762</v>
      </c>
      <c r="AD29">
        <v>35.325626999999997</v>
      </c>
      <c r="AE29">
        <v>47.726050999999998</v>
      </c>
      <c r="AF29">
        <v>5.7113060000000004</v>
      </c>
      <c r="AG29">
        <v>38.045642000000001</v>
      </c>
      <c r="AH29">
        <v>147.64875900000001</v>
      </c>
      <c r="AI29">
        <v>47.354062999999996</v>
      </c>
      <c r="AJ29">
        <v>0</v>
      </c>
      <c r="AK29">
        <v>49.371231999999999</v>
      </c>
      <c r="AL29">
        <v>79.647430999999997</v>
      </c>
      <c r="AM29">
        <v>0</v>
      </c>
      <c r="AN29">
        <v>0.960341</v>
      </c>
      <c r="AO29">
        <v>26.112138999999999</v>
      </c>
      <c r="AP29">
        <v>10.140755</v>
      </c>
      <c r="AQ29">
        <v>0</v>
      </c>
      <c r="AR29">
        <v>50.092675</v>
      </c>
      <c r="AS29">
        <v>31.167746000000001</v>
      </c>
      <c r="AT29">
        <v>11.140233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28.96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2686.6803860000005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0.22484199999999999</v>
      </c>
      <c r="K30">
        <v>536.72175700000003</v>
      </c>
      <c r="L30">
        <v>334.73796900000002</v>
      </c>
      <c r="M30">
        <v>88.816800000000001</v>
      </c>
      <c r="N30">
        <v>114.037875</v>
      </c>
      <c r="O30">
        <v>119.38679399999999</v>
      </c>
      <c r="P30">
        <v>134.48987399999999</v>
      </c>
      <c r="Q30">
        <v>12.043267999999999</v>
      </c>
      <c r="R30">
        <v>40.923403</v>
      </c>
      <c r="S30">
        <v>11.989978000000001</v>
      </c>
      <c r="T30">
        <v>0</v>
      </c>
      <c r="U30">
        <v>401.84775000000002</v>
      </c>
      <c r="V30">
        <v>20.012741999999999</v>
      </c>
      <c r="W30">
        <v>30.471886000000001</v>
      </c>
      <c r="X30">
        <v>142.411584</v>
      </c>
      <c r="Y30">
        <v>0</v>
      </c>
      <c r="Z30">
        <v>12.654076999999999</v>
      </c>
      <c r="AA30">
        <v>41.183964000000003</v>
      </c>
      <c r="AB30">
        <v>38.143070000000002</v>
      </c>
      <c r="AC30">
        <v>28.397762</v>
      </c>
      <c r="AD30">
        <v>35.325626999999997</v>
      </c>
      <c r="AE30">
        <v>47.726050999999998</v>
      </c>
      <c r="AF30">
        <v>5.7113060000000004</v>
      </c>
      <c r="AG30">
        <v>38.045642000000001</v>
      </c>
      <c r="AH30">
        <v>147.64875900000001</v>
      </c>
      <c r="AI30">
        <v>18.434313</v>
      </c>
      <c r="AJ30">
        <v>0</v>
      </c>
      <c r="AK30">
        <v>49.371231999999999</v>
      </c>
      <c r="AL30">
        <v>79.647430999999997</v>
      </c>
      <c r="AM30">
        <v>0</v>
      </c>
      <c r="AN30">
        <v>0.960341</v>
      </c>
      <c r="AO30">
        <v>26.112138999999999</v>
      </c>
      <c r="AP30">
        <v>10.140755</v>
      </c>
      <c r="AQ30">
        <v>0</v>
      </c>
      <c r="AR30">
        <v>45.829469000000003</v>
      </c>
      <c r="AS30">
        <v>31.167746000000001</v>
      </c>
      <c r="AT30">
        <v>11.140233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43.44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2699.1964390000003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0.22484199999999999</v>
      </c>
      <c r="K31">
        <v>536.72175700000003</v>
      </c>
      <c r="L31">
        <v>334.73796900000002</v>
      </c>
      <c r="M31">
        <v>88.816800000000001</v>
      </c>
      <c r="N31">
        <v>114.037875</v>
      </c>
      <c r="O31">
        <v>119.38679399999999</v>
      </c>
      <c r="P31">
        <v>134.48987399999999</v>
      </c>
      <c r="Q31">
        <v>12.043267999999999</v>
      </c>
      <c r="R31">
        <v>26.662127999999999</v>
      </c>
      <c r="S31">
        <v>11.989978000000001</v>
      </c>
      <c r="T31">
        <v>0</v>
      </c>
      <c r="U31">
        <v>401.84775000000002</v>
      </c>
      <c r="V31">
        <v>20.012741999999999</v>
      </c>
      <c r="W31">
        <v>24.982042</v>
      </c>
      <c r="X31">
        <v>142.411584</v>
      </c>
      <c r="Y31">
        <v>0</v>
      </c>
      <c r="Z31">
        <v>12.654076999999999</v>
      </c>
      <c r="AA31">
        <v>41.183964000000003</v>
      </c>
      <c r="AB31">
        <v>38.143070000000002</v>
      </c>
      <c r="AC31">
        <v>28.397762</v>
      </c>
      <c r="AD31">
        <v>35.325626999999997</v>
      </c>
      <c r="AE31">
        <v>47.726050999999998</v>
      </c>
      <c r="AF31">
        <v>5.7113060000000004</v>
      </c>
      <c r="AG31">
        <v>38.045642000000001</v>
      </c>
      <c r="AH31">
        <v>147.64875900000001</v>
      </c>
      <c r="AI31">
        <v>18.434313</v>
      </c>
      <c r="AJ31">
        <v>0</v>
      </c>
      <c r="AK31">
        <v>49.371231999999999</v>
      </c>
      <c r="AL31">
        <v>79.647430999999997</v>
      </c>
      <c r="AM31">
        <v>0</v>
      </c>
      <c r="AN31">
        <v>0.960341</v>
      </c>
      <c r="AO31">
        <v>26.112138999999999</v>
      </c>
      <c r="AP31">
        <v>10.140755</v>
      </c>
      <c r="AQ31">
        <v>0</v>
      </c>
      <c r="AR31">
        <v>45.829469000000003</v>
      </c>
      <c r="AS31">
        <v>31.167746000000001</v>
      </c>
      <c r="AT31">
        <v>11.140233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45.37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2681.3753200000001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0.22484199999999999</v>
      </c>
      <c r="K32">
        <v>536.72175700000003</v>
      </c>
      <c r="L32">
        <v>334.73796900000002</v>
      </c>
      <c r="M32">
        <v>88.816800000000001</v>
      </c>
      <c r="N32">
        <v>114.037875</v>
      </c>
      <c r="O32">
        <v>119.38679399999999</v>
      </c>
      <c r="P32">
        <v>134.48987399999999</v>
      </c>
      <c r="Q32">
        <v>12.043267999999999</v>
      </c>
      <c r="R32">
        <v>26.662127999999999</v>
      </c>
      <c r="S32">
        <v>11.989978000000001</v>
      </c>
      <c r="T32">
        <v>0</v>
      </c>
      <c r="U32">
        <v>401.84775000000002</v>
      </c>
      <c r="V32">
        <v>20.012741999999999</v>
      </c>
      <c r="W32">
        <v>24.982042</v>
      </c>
      <c r="X32">
        <v>142.411584</v>
      </c>
      <c r="Y32">
        <v>0</v>
      </c>
      <c r="Z32">
        <v>12.654076999999999</v>
      </c>
      <c r="AA32">
        <v>41.183964000000003</v>
      </c>
      <c r="AB32">
        <v>38.143070000000002</v>
      </c>
      <c r="AC32">
        <v>28.397762</v>
      </c>
      <c r="AD32">
        <v>35.325626999999997</v>
      </c>
      <c r="AE32">
        <v>47.726050999999998</v>
      </c>
      <c r="AF32">
        <v>5.7113060000000004</v>
      </c>
      <c r="AG32">
        <v>38.045642000000001</v>
      </c>
      <c r="AH32">
        <v>147.64875900000001</v>
      </c>
      <c r="AI32">
        <v>18.434313</v>
      </c>
      <c r="AJ32">
        <v>0</v>
      </c>
      <c r="AK32">
        <v>49.371231999999999</v>
      </c>
      <c r="AL32">
        <v>79.647430999999997</v>
      </c>
      <c r="AM32">
        <v>0</v>
      </c>
      <c r="AN32">
        <v>0.960341</v>
      </c>
      <c r="AO32">
        <v>26.112138999999999</v>
      </c>
      <c r="AP32">
        <v>10.882761</v>
      </c>
      <c r="AQ32">
        <v>0</v>
      </c>
      <c r="AR32">
        <v>45.829469000000003</v>
      </c>
      <c r="AS32">
        <v>31.167746000000001</v>
      </c>
      <c r="AT32">
        <v>11.140233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53.1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2689.8473260000001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0.22484199999999999</v>
      </c>
      <c r="K33">
        <v>536.72175700000003</v>
      </c>
      <c r="L33">
        <v>334.73796900000002</v>
      </c>
      <c r="M33">
        <v>88.816800000000001</v>
      </c>
      <c r="N33">
        <v>114.037875</v>
      </c>
      <c r="O33">
        <v>119.38679399999999</v>
      </c>
      <c r="P33">
        <v>134.48987399999999</v>
      </c>
      <c r="Q33">
        <v>12.043267999999999</v>
      </c>
      <c r="R33">
        <v>26.662127999999999</v>
      </c>
      <c r="S33">
        <v>13.787041</v>
      </c>
      <c r="T33">
        <v>0</v>
      </c>
      <c r="U33">
        <v>401.84775000000002</v>
      </c>
      <c r="V33">
        <v>17.914445000000001</v>
      </c>
      <c r="W33">
        <v>24.982042</v>
      </c>
      <c r="X33">
        <v>142.411584</v>
      </c>
      <c r="Y33">
        <v>0</v>
      </c>
      <c r="Z33">
        <v>12.654076999999999</v>
      </c>
      <c r="AA33">
        <v>41.183964000000003</v>
      </c>
      <c r="AB33">
        <v>38.143070000000002</v>
      </c>
      <c r="AC33">
        <v>28.397762</v>
      </c>
      <c r="AD33">
        <v>35.325626999999997</v>
      </c>
      <c r="AE33">
        <v>47.726050999999998</v>
      </c>
      <c r="AF33">
        <v>5.7113060000000004</v>
      </c>
      <c r="AG33">
        <v>38.045642000000001</v>
      </c>
      <c r="AH33">
        <v>147.64875900000001</v>
      </c>
      <c r="AI33">
        <v>18.434313</v>
      </c>
      <c r="AJ33">
        <v>0</v>
      </c>
      <c r="AK33">
        <v>49.371231999999999</v>
      </c>
      <c r="AL33">
        <v>79.647430999999997</v>
      </c>
      <c r="AM33">
        <v>0</v>
      </c>
      <c r="AN33">
        <v>0.960341</v>
      </c>
      <c r="AO33">
        <v>26.112138999999999</v>
      </c>
      <c r="AP33">
        <v>10.882761</v>
      </c>
      <c r="AQ33">
        <v>0</v>
      </c>
      <c r="AR33">
        <v>45.829469000000003</v>
      </c>
      <c r="AS33">
        <v>31.167746000000001</v>
      </c>
      <c r="AT33">
        <v>11.140233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63.72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2700.1660919999999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0.22484199999999999</v>
      </c>
      <c r="K34">
        <v>536.72175700000003</v>
      </c>
      <c r="L34">
        <v>334.73796900000002</v>
      </c>
      <c r="M34">
        <v>88.816800000000001</v>
      </c>
      <c r="N34">
        <v>114.037875</v>
      </c>
      <c r="O34">
        <v>119.38679399999999</v>
      </c>
      <c r="P34">
        <v>134.48987399999999</v>
      </c>
      <c r="Q34">
        <v>12.043267999999999</v>
      </c>
      <c r="R34">
        <v>26.662127999999999</v>
      </c>
      <c r="S34">
        <v>13.787041</v>
      </c>
      <c r="T34">
        <v>0</v>
      </c>
      <c r="U34">
        <v>401.84775000000002</v>
      </c>
      <c r="V34">
        <v>17.914445000000001</v>
      </c>
      <c r="W34">
        <v>24.982042</v>
      </c>
      <c r="X34">
        <v>142.411584</v>
      </c>
      <c r="Y34">
        <v>0</v>
      </c>
      <c r="Z34">
        <v>12.654076999999999</v>
      </c>
      <c r="AA34">
        <v>41.183964000000003</v>
      </c>
      <c r="AB34">
        <v>38.143070000000002</v>
      </c>
      <c r="AC34">
        <v>28.397762</v>
      </c>
      <c r="AD34">
        <v>35.325626999999997</v>
      </c>
      <c r="AE34">
        <v>47.726050999999998</v>
      </c>
      <c r="AF34">
        <v>5.7113060000000004</v>
      </c>
      <c r="AG34">
        <v>38.045642000000001</v>
      </c>
      <c r="AH34">
        <v>147.64875900000001</v>
      </c>
      <c r="AI34">
        <v>18.434313</v>
      </c>
      <c r="AJ34">
        <v>0</v>
      </c>
      <c r="AK34">
        <v>49.371231999999999</v>
      </c>
      <c r="AL34">
        <v>79.647430999999997</v>
      </c>
      <c r="AM34">
        <v>0</v>
      </c>
      <c r="AN34">
        <v>0.960341</v>
      </c>
      <c r="AO34">
        <v>26.112138999999999</v>
      </c>
      <c r="AP34">
        <v>10.882761</v>
      </c>
      <c r="AQ34">
        <v>0</v>
      </c>
      <c r="AR34">
        <v>45.829469000000003</v>
      </c>
      <c r="AS34">
        <v>31.167746000000001</v>
      </c>
      <c r="AT34">
        <v>11.140233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75.3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2711.7460920000003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0.22484199999999999</v>
      </c>
      <c r="K35">
        <v>476.54074800000001</v>
      </c>
      <c r="L35">
        <v>334.73796900000002</v>
      </c>
      <c r="M35">
        <v>88.816800000000001</v>
      </c>
      <c r="N35">
        <v>114.037875</v>
      </c>
      <c r="O35">
        <v>119.38679399999999</v>
      </c>
      <c r="P35">
        <v>134.48987399999999</v>
      </c>
      <c r="Q35">
        <v>12.043267999999999</v>
      </c>
      <c r="R35">
        <v>26.662127999999999</v>
      </c>
      <c r="S35">
        <v>13.787041</v>
      </c>
      <c r="T35">
        <v>0</v>
      </c>
      <c r="U35">
        <v>401.84775000000002</v>
      </c>
      <c r="V35">
        <v>8.7895810000000001</v>
      </c>
      <c r="W35">
        <v>22.070201999999998</v>
      </c>
      <c r="X35">
        <v>101.165038</v>
      </c>
      <c r="Y35">
        <v>0</v>
      </c>
      <c r="Z35">
        <v>12.654076999999999</v>
      </c>
      <c r="AA35">
        <v>41.183964000000003</v>
      </c>
      <c r="AB35">
        <v>38.143070000000002</v>
      </c>
      <c r="AC35">
        <v>28.397762</v>
      </c>
      <c r="AD35">
        <v>35.325626999999997</v>
      </c>
      <c r="AE35">
        <v>47.726050999999998</v>
      </c>
      <c r="AF35">
        <v>5.7113060000000004</v>
      </c>
      <c r="AG35">
        <v>38.045642000000001</v>
      </c>
      <c r="AH35">
        <v>147.64875900000001</v>
      </c>
      <c r="AI35">
        <v>18.434313</v>
      </c>
      <c r="AJ35">
        <v>0</v>
      </c>
      <c r="AK35">
        <v>49.371231999999999</v>
      </c>
      <c r="AL35">
        <v>79.647430999999997</v>
      </c>
      <c r="AM35">
        <v>0</v>
      </c>
      <c r="AN35">
        <v>0.960341</v>
      </c>
      <c r="AO35">
        <v>27.531276999999999</v>
      </c>
      <c r="AP35">
        <v>10.882761</v>
      </c>
      <c r="AQ35">
        <v>0</v>
      </c>
      <c r="AR35">
        <v>45.829469000000003</v>
      </c>
      <c r="AS35">
        <v>31.167746000000001</v>
      </c>
      <c r="AT35">
        <v>11.140233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88.82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2613.2209710000006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0.22484199999999999</v>
      </c>
      <c r="K36">
        <v>408.96274799999998</v>
      </c>
      <c r="L36">
        <v>334.73796900000002</v>
      </c>
      <c r="M36">
        <v>88.816800000000001</v>
      </c>
      <c r="N36">
        <v>114.037875</v>
      </c>
      <c r="O36">
        <v>119.38679399999999</v>
      </c>
      <c r="P36">
        <v>134.48987399999999</v>
      </c>
      <c r="Q36">
        <v>12.043267999999999</v>
      </c>
      <c r="R36">
        <v>26.662127999999999</v>
      </c>
      <c r="S36">
        <v>13.787041</v>
      </c>
      <c r="T36">
        <v>0</v>
      </c>
      <c r="U36">
        <v>401.84775000000002</v>
      </c>
      <c r="V36">
        <v>8.7895810000000001</v>
      </c>
      <c r="W36">
        <v>22.070201999999998</v>
      </c>
      <c r="X36">
        <v>101.165038</v>
      </c>
      <c r="Y36">
        <v>0</v>
      </c>
      <c r="Z36">
        <v>12.654076999999999</v>
      </c>
      <c r="AA36">
        <v>41.183964000000003</v>
      </c>
      <c r="AB36">
        <v>38.143070000000002</v>
      </c>
      <c r="AC36">
        <v>28.397762</v>
      </c>
      <c r="AD36">
        <v>35.325626999999997</v>
      </c>
      <c r="AE36">
        <v>47.726050999999998</v>
      </c>
      <c r="AF36">
        <v>5.7113060000000004</v>
      </c>
      <c r="AG36">
        <v>38.045642000000001</v>
      </c>
      <c r="AH36">
        <v>147.64875900000001</v>
      </c>
      <c r="AI36">
        <v>18.434313</v>
      </c>
      <c r="AJ36">
        <v>0</v>
      </c>
      <c r="AK36">
        <v>49.371231999999999</v>
      </c>
      <c r="AL36">
        <v>79.647430999999997</v>
      </c>
      <c r="AM36">
        <v>0</v>
      </c>
      <c r="AN36">
        <v>0.960341</v>
      </c>
      <c r="AO36">
        <v>27.531276999999999</v>
      </c>
      <c r="AP36">
        <v>10.882761</v>
      </c>
      <c r="AQ36">
        <v>0</v>
      </c>
      <c r="AR36">
        <v>45.829469000000003</v>
      </c>
      <c r="AS36">
        <v>31.167746000000001</v>
      </c>
      <c r="AT36">
        <v>11.140233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90.51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2547.3329710000003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0.22484199999999999</v>
      </c>
      <c r="K37">
        <v>362.90937300000002</v>
      </c>
      <c r="L37">
        <v>334.73796900000002</v>
      </c>
      <c r="M37">
        <v>88.816800000000001</v>
      </c>
      <c r="N37">
        <v>114.037875</v>
      </c>
      <c r="O37">
        <v>119.38679399999999</v>
      </c>
      <c r="P37">
        <v>134.48987399999999</v>
      </c>
      <c r="Q37">
        <v>12.043267999999999</v>
      </c>
      <c r="R37">
        <v>26.662127999999999</v>
      </c>
      <c r="S37">
        <v>13.787041</v>
      </c>
      <c r="T37">
        <v>0</v>
      </c>
      <c r="U37">
        <v>380.12625000000003</v>
      </c>
      <c r="V37">
        <v>8.7895810000000001</v>
      </c>
      <c r="W37">
        <v>22.070201999999998</v>
      </c>
      <c r="X37">
        <v>101.165038</v>
      </c>
      <c r="Y37">
        <v>0</v>
      </c>
      <c r="Z37">
        <v>12.654076999999999</v>
      </c>
      <c r="AA37">
        <v>41.183964000000003</v>
      </c>
      <c r="AB37">
        <v>38.143070000000002</v>
      </c>
      <c r="AC37">
        <v>28.397762</v>
      </c>
      <c r="AD37">
        <v>35.325626999999997</v>
      </c>
      <c r="AE37">
        <v>47.726050999999998</v>
      </c>
      <c r="AF37">
        <v>5.7113060000000004</v>
      </c>
      <c r="AG37">
        <v>38.045642000000001</v>
      </c>
      <c r="AH37">
        <v>147.64875900000001</v>
      </c>
      <c r="AI37">
        <v>18.434313</v>
      </c>
      <c r="AJ37">
        <v>0</v>
      </c>
      <c r="AK37">
        <v>49.371231999999999</v>
      </c>
      <c r="AL37">
        <v>79.647430999999997</v>
      </c>
      <c r="AM37">
        <v>0</v>
      </c>
      <c r="AN37">
        <v>0.960341</v>
      </c>
      <c r="AO37">
        <v>27.531276999999999</v>
      </c>
      <c r="AP37">
        <v>10.882761</v>
      </c>
      <c r="AQ37">
        <v>0</v>
      </c>
      <c r="AR37">
        <v>45.829469000000003</v>
      </c>
      <c r="AS37">
        <v>31.167746000000001</v>
      </c>
      <c r="AT37">
        <v>11.140233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90.51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2479.5580960000007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0.22484199999999999</v>
      </c>
      <c r="K38">
        <v>358.34225500000002</v>
      </c>
      <c r="L38">
        <v>334.73796900000002</v>
      </c>
      <c r="M38">
        <v>88.816800000000001</v>
      </c>
      <c r="N38">
        <v>114.037875</v>
      </c>
      <c r="O38">
        <v>119.38679399999999</v>
      </c>
      <c r="P38">
        <v>134.48987399999999</v>
      </c>
      <c r="Q38">
        <v>12.043267999999999</v>
      </c>
      <c r="R38">
        <v>26.662127999999999</v>
      </c>
      <c r="S38">
        <v>13.787041</v>
      </c>
      <c r="T38">
        <v>0</v>
      </c>
      <c r="U38">
        <v>358.40474999999998</v>
      </c>
      <c r="V38">
        <v>8.7895810000000001</v>
      </c>
      <c r="W38">
        <v>22.070201999999998</v>
      </c>
      <c r="X38">
        <v>101.165038</v>
      </c>
      <c r="Y38">
        <v>0</v>
      </c>
      <c r="Z38">
        <v>12.654076999999999</v>
      </c>
      <c r="AA38">
        <v>41.183964000000003</v>
      </c>
      <c r="AB38">
        <v>38.143070000000002</v>
      </c>
      <c r="AC38">
        <v>28.397762</v>
      </c>
      <c r="AD38">
        <v>35.325626999999997</v>
      </c>
      <c r="AE38">
        <v>47.726050999999998</v>
      </c>
      <c r="AF38">
        <v>5.7113060000000004</v>
      </c>
      <c r="AG38">
        <v>38.045642000000001</v>
      </c>
      <c r="AH38">
        <v>147.64875900000001</v>
      </c>
      <c r="AI38">
        <v>18.434313</v>
      </c>
      <c r="AJ38">
        <v>0</v>
      </c>
      <c r="AK38">
        <v>49.371231999999999</v>
      </c>
      <c r="AL38">
        <v>79.647430999999997</v>
      </c>
      <c r="AM38">
        <v>0</v>
      </c>
      <c r="AN38">
        <v>0.960341</v>
      </c>
      <c r="AO38">
        <v>27.531276999999999</v>
      </c>
      <c r="AP38">
        <v>10.882761</v>
      </c>
      <c r="AQ38">
        <v>0</v>
      </c>
      <c r="AR38">
        <v>45.829469000000003</v>
      </c>
      <c r="AS38">
        <v>31.167746000000001</v>
      </c>
      <c r="AT38">
        <v>11.140233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90.51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2453.2694780000006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0.22484199999999999</v>
      </c>
      <c r="K39">
        <v>358.53657700000002</v>
      </c>
      <c r="L39">
        <v>334.73796900000002</v>
      </c>
      <c r="M39">
        <v>88.816800000000001</v>
      </c>
      <c r="N39">
        <v>114.037875</v>
      </c>
      <c r="O39">
        <v>119.38679399999999</v>
      </c>
      <c r="P39">
        <v>134.48987399999999</v>
      </c>
      <c r="Q39">
        <v>12.043267999999999</v>
      </c>
      <c r="R39">
        <v>26.662127999999999</v>
      </c>
      <c r="S39">
        <v>13.787041</v>
      </c>
      <c r="T39">
        <v>0</v>
      </c>
      <c r="U39">
        <v>333.42502500000001</v>
      </c>
      <c r="V39">
        <v>8.7895810000000001</v>
      </c>
      <c r="W39">
        <v>22.070201999999998</v>
      </c>
      <c r="X39">
        <v>101.165038</v>
      </c>
      <c r="Y39">
        <v>0</v>
      </c>
      <c r="Z39">
        <v>12.654076999999999</v>
      </c>
      <c r="AA39">
        <v>41.183964000000003</v>
      </c>
      <c r="AB39">
        <v>38.143070000000002</v>
      </c>
      <c r="AC39">
        <v>28.397762</v>
      </c>
      <c r="AD39">
        <v>35.325626999999997</v>
      </c>
      <c r="AE39">
        <v>47.726050999999998</v>
      </c>
      <c r="AF39">
        <v>7.615075</v>
      </c>
      <c r="AG39">
        <v>38.045642000000001</v>
      </c>
      <c r="AH39">
        <v>147.64875900000001</v>
      </c>
      <c r="AI39">
        <v>18.434313</v>
      </c>
      <c r="AJ39">
        <v>0</v>
      </c>
      <c r="AK39">
        <v>49.371231999999999</v>
      </c>
      <c r="AL39">
        <v>79.647430999999997</v>
      </c>
      <c r="AM39">
        <v>0</v>
      </c>
      <c r="AN39">
        <v>0.960341</v>
      </c>
      <c r="AO39">
        <v>26.395966999999999</v>
      </c>
      <c r="AP39">
        <v>5.6887160000000003</v>
      </c>
      <c r="AQ39">
        <v>0</v>
      </c>
      <c r="AR39">
        <v>45.829469000000003</v>
      </c>
      <c r="AS39">
        <v>31.167746000000001</v>
      </c>
      <c r="AT39">
        <v>11.140233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90.51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2424.0584890000005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0.22484199999999999</v>
      </c>
      <c r="K40">
        <v>358.38111900000001</v>
      </c>
      <c r="L40">
        <v>334.73796900000002</v>
      </c>
      <c r="M40">
        <v>88.816800000000001</v>
      </c>
      <c r="N40">
        <v>114.037875</v>
      </c>
      <c r="O40">
        <v>119.38679399999999</v>
      </c>
      <c r="P40">
        <v>134.48987399999999</v>
      </c>
      <c r="Q40">
        <v>12.043267999999999</v>
      </c>
      <c r="R40">
        <v>26.662127999999999</v>
      </c>
      <c r="S40">
        <v>13.787041</v>
      </c>
      <c r="T40">
        <v>0</v>
      </c>
      <c r="U40">
        <v>333.42502500000001</v>
      </c>
      <c r="V40">
        <v>8.7895810000000001</v>
      </c>
      <c r="W40">
        <v>22.070201999999998</v>
      </c>
      <c r="X40">
        <v>101.165038</v>
      </c>
      <c r="Y40">
        <v>0</v>
      </c>
      <c r="Z40">
        <v>12.654076999999999</v>
      </c>
      <c r="AA40">
        <v>41.183964000000003</v>
      </c>
      <c r="AB40">
        <v>38.143070000000002</v>
      </c>
      <c r="AC40">
        <v>28.397762</v>
      </c>
      <c r="AD40">
        <v>35.325626999999997</v>
      </c>
      <c r="AE40">
        <v>47.726050999999998</v>
      </c>
      <c r="AF40">
        <v>7.615075</v>
      </c>
      <c r="AG40">
        <v>38.045642000000001</v>
      </c>
      <c r="AH40">
        <v>147.64875900000001</v>
      </c>
      <c r="AI40">
        <v>18.434313</v>
      </c>
      <c r="AJ40">
        <v>0</v>
      </c>
      <c r="AK40">
        <v>49.371231999999999</v>
      </c>
      <c r="AL40">
        <v>79.647430999999997</v>
      </c>
      <c r="AM40">
        <v>0</v>
      </c>
      <c r="AN40">
        <v>0.960341</v>
      </c>
      <c r="AO40">
        <v>26.395966999999999</v>
      </c>
      <c r="AP40">
        <v>4.4520390000000001</v>
      </c>
      <c r="AQ40">
        <v>0</v>
      </c>
      <c r="AR40">
        <v>45.829469000000003</v>
      </c>
      <c r="AS40">
        <v>31.167746000000001</v>
      </c>
      <c r="AT40">
        <v>11.140233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90.51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2422.666354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0.22484199999999999</v>
      </c>
      <c r="K41">
        <v>302.67063999999999</v>
      </c>
      <c r="L41">
        <v>334.73796900000002</v>
      </c>
      <c r="M41">
        <v>88.816800000000001</v>
      </c>
      <c r="N41">
        <v>114.037875</v>
      </c>
      <c r="O41">
        <v>119.38679399999999</v>
      </c>
      <c r="P41">
        <v>134.48987399999999</v>
      </c>
      <c r="Q41">
        <v>12.043267999999999</v>
      </c>
      <c r="R41">
        <v>26.662127999999999</v>
      </c>
      <c r="S41">
        <v>13.787041</v>
      </c>
      <c r="T41">
        <v>0</v>
      </c>
      <c r="U41">
        <v>333.42502500000001</v>
      </c>
      <c r="V41">
        <v>8.7895810000000001</v>
      </c>
      <c r="W41">
        <v>22.070201999999998</v>
      </c>
      <c r="X41">
        <v>101.165038</v>
      </c>
      <c r="Y41">
        <v>0</v>
      </c>
      <c r="Z41">
        <v>12.654076999999999</v>
      </c>
      <c r="AA41">
        <v>41.183964000000003</v>
      </c>
      <c r="AB41">
        <v>38.143070000000002</v>
      </c>
      <c r="AC41">
        <v>28.397762</v>
      </c>
      <c r="AD41">
        <v>35.325626999999997</v>
      </c>
      <c r="AE41">
        <v>47.726050999999998</v>
      </c>
      <c r="AF41">
        <v>7.615075</v>
      </c>
      <c r="AG41">
        <v>38.045642000000001</v>
      </c>
      <c r="AH41">
        <v>147.64875900000001</v>
      </c>
      <c r="AI41">
        <v>18.434313</v>
      </c>
      <c r="AJ41">
        <v>0</v>
      </c>
      <c r="AK41">
        <v>49.371231999999999</v>
      </c>
      <c r="AL41">
        <v>79.647430999999997</v>
      </c>
      <c r="AM41">
        <v>0</v>
      </c>
      <c r="AN41">
        <v>0.960341</v>
      </c>
      <c r="AO41">
        <v>26.112138999999999</v>
      </c>
      <c r="AP41">
        <v>4.4520390000000001</v>
      </c>
      <c r="AQ41">
        <v>0</v>
      </c>
      <c r="AR41">
        <v>45.829469000000003</v>
      </c>
      <c r="AS41">
        <v>31.167746000000001</v>
      </c>
      <c r="AT41">
        <v>11.140233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90.51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2366.672047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0.22484199999999999</v>
      </c>
      <c r="K42">
        <v>293.11474800000002</v>
      </c>
      <c r="L42">
        <v>334.73796900000002</v>
      </c>
      <c r="M42">
        <v>88.816800000000001</v>
      </c>
      <c r="N42">
        <v>114.037875</v>
      </c>
      <c r="O42">
        <v>119.38679399999999</v>
      </c>
      <c r="P42">
        <v>134.48987399999999</v>
      </c>
      <c r="Q42">
        <v>12.043267999999999</v>
      </c>
      <c r="R42">
        <v>26.662127999999999</v>
      </c>
      <c r="S42">
        <v>13.787041</v>
      </c>
      <c r="T42">
        <v>0</v>
      </c>
      <c r="U42">
        <v>333.42502500000001</v>
      </c>
      <c r="V42">
        <v>8.7895810000000001</v>
      </c>
      <c r="W42">
        <v>22.070201999999998</v>
      </c>
      <c r="X42">
        <v>101.165038</v>
      </c>
      <c r="Y42">
        <v>0</v>
      </c>
      <c r="Z42">
        <v>12.654076999999999</v>
      </c>
      <c r="AA42">
        <v>41.183964000000003</v>
      </c>
      <c r="AB42">
        <v>38.143070000000002</v>
      </c>
      <c r="AC42">
        <v>28.397762</v>
      </c>
      <c r="AD42">
        <v>35.325626999999997</v>
      </c>
      <c r="AE42">
        <v>47.726050999999998</v>
      </c>
      <c r="AF42">
        <v>7.615075</v>
      </c>
      <c r="AG42">
        <v>38.045642000000001</v>
      </c>
      <c r="AH42">
        <v>147.64875900000001</v>
      </c>
      <c r="AI42">
        <v>18.434313</v>
      </c>
      <c r="AJ42">
        <v>0</v>
      </c>
      <c r="AK42">
        <v>49.371231999999999</v>
      </c>
      <c r="AL42">
        <v>79.647430999999997</v>
      </c>
      <c r="AM42">
        <v>0</v>
      </c>
      <c r="AN42">
        <v>0.960341</v>
      </c>
      <c r="AO42">
        <v>26.112138999999999</v>
      </c>
      <c r="AP42">
        <v>10.882761</v>
      </c>
      <c r="AQ42">
        <v>0</v>
      </c>
      <c r="AR42">
        <v>45.829469000000003</v>
      </c>
      <c r="AS42">
        <v>31.167746000000001</v>
      </c>
      <c r="AT42">
        <v>11.140233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90.51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2363.5468770000002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0.22484199999999999</v>
      </c>
      <c r="K43">
        <v>293.11474800000002</v>
      </c>
      <c r="L43">
        <v>334.73796900000002</v>
      </c>
      <c r="M43">
        <v>88.816800000000001</v>
      </c>
      <c r="N43">
        <v>114.037875</v>
      </c>
      <c r="O43">
        <v>119.38679399999999</v>
      </c>
      <c r="P43">
        <v>134.48987399999999</v>
      </c>
      <c r="Q43">
        <v>12.043267999999999</v>
      </c>
      <c r="R43">
        <v>26.662127999999999</v>
      </c>
      <c r="S43">
        <v>13.714581000000001</v>
      </c>
      <c r="T43">
        <v>0</v>
      </c>
      <c r="U43">
        <v>333.42502500000001</v>
      </c>
      <c r="V43">
        <v>8.7895810000000001</v>
      </c>
      <c r="W43">
        <v>22.070201999999998</v>
      </c>
      <c r="X43">
        <v>101.165038</v>
      </c>
      <c r="Y43">
        <v>0</v>
      </c>
      <c r="Z43">
        <v>12.654076999999999</v>
      </c>
      <c r="AA43">
        <v>41.183964000000003</v>
      </c>
      <c r="AB43">
        <v>38.143070000000002</v>
      </c>
      <c r="AC43">
        <v>28.397762</v>
      </c>
      <c r="AD43">
        <v>35.325626999999997</v>
      </c>
      <c r="AE43">
        <v>47.726050999999998</v>
      </c>
      <c r="AF43">
        <v>7.615075</v>
      </c>
      <c r="AG43">
        <v>38.045642000000001</v>
      </c>
      <c r="AH43">
        <v>147.64875900000001</v>
      </c>
      <c r="AI43">
        <v>18.434313</v>
      </c>
      <c r="AJ43">
        <v>0</v>
      </c>
      <c r="AK43">
        <v>49.371231999999999</v>
      </c>
      <c r="AL43">
        <v>79.647430999999997</v>
      </c>
      <c r="AM43">
        <v>0</v>
      </c>
      <c r="AN43">
        <v>0.97880900000000004</v>
      </c>
      <c r="AO43">
        <v>26.112138999999999</v>
      </c>
      <c r="AP43">
        <v>10.882761</v>
      </c>
      <c r="AQ43">
        <v>0</v>
      </c>
      <c r="AR43">
        <v>45.829469000000003</v>
      </c>
      <c r="AS43">
        <v>31.167746000000001</v>
      </c>
      <c r="AT43">
        <v>11.140233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90.51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2363.4928850000001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0.22484199999999999</v>
      </c>
      <c r="K44">
        <v>293.11474800000002</v>
      </c>
      <c r="L44">
        <v>334.73796900000002</v>
      </c>
      <c r="M44">
        <v>88.816800000000001</v>
      </c>
      <c r="N44">
        <v>114.037875</v>
      </c>
      <c r="O44">
        <v>119.38679399999999</v>
      </c>
      <c r="P44">
        <v>134.48987399999999</v>
      </c>
      <c r="Q44">
        <v>12.043267999999999</v>
      </c>
      <c r="R44">
        <v>26.662127999999999</v>
      </c>
      <c r="S44">
        <v>13.714581000000001</v>
      </c>
      <c r="T44">
        <v>0</v>
      </c>
      <c r="U44">
        <v>333.42502500000001</v>
      </c>
      <c r="V44">
        <v>8.7895810000000001</v>
      </c>
      <c r="W44">
        <v>22.070201999999998</v>
      </c>
      <c r="X44">
        <v>101.165038</v>
      </c>
      <c r="Y44">
        <v>0</v>
      </c>
      <c r="Z44">
        <v>12.654076999999999</v>
      </c>
      <c r="AA44">
        <v>41.183964000000003</v>
      </c>
      <c r="AB44">
        <v>38.143070000000002</v>
      </c>
      <c r="AC44">
        <v>28.397762</v>
      </c>
      <c r="AD44">
        <v>35.325626999999997</v>
      </c>
      <c r="AE44">
        <v>47.726050999999998</v>
      </c>
      <c r="AF44">
        <v>7.615075</v>
      </c>
      <c r="AG44">
        <v>38.045642000000001</v>
      </c>
      <c r="AH44">
        <v>147.64875900000001</v>
      </c>
      <c r="AI44">
        <v>18.434313</v>
      </c>
      <c r="AJ44">
        <v>0</v>
      </c>
      <c r="AK44">
        <v>49.371231999999999</v>
      </c>
      <c r="AL44">
        <v>79.647430999999997</v>
      </c>
      <c r="AM44">
        <v>0</v>
      </c>
      <c r="AN44">
        <v>0.97880900000000004</v>
      </c>
      <c r="AO44">
        <v>26.112138999999999</v>
      </c>
      <c r="AP44">
        <v>10.882761</v>
      </c>
      <c r="AQ44">
        <v>0</v>
      </c>
      <c r="AR44">
        <v>45.829469000000003</v>
      </c>
      <c r="AS44">
        <v>31.167746000000001</v>
      </c>
      <c r="AT44">
        <v>11.140233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90.51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2363.4928850000001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0.22484199999999999</v>
      </c>
      <c r="K45">
        <v>371.32332300000002</v>
      </c>
      <c r="L45">
        <v>379.06923399999999</v>
      </c>
      <c r="M45">
        <v>88.816800000000001</v>
      </c>
      <c r="N45">
        <v>114.037875</v>
      </c>
      <c r="O45">
        <v>119.38679399999999</v>
      </c>
      <c r="P45">
        <v>134.48987399999999</v>
      </c>
      <c r="Q45">
        <v>15.885657</v>
      </c>
      <c r="R45">
        <v>31.875288000000001</v>
      </c>
      <c r="S45">
        <v>14.866676999999999</v>
      </c>
      <c r="T45">
        <v>0</v>
      </c>
      <c r="U45">
        <v>333.42502500000001</v>
      </c>
      <c r="V45">
        <v>12.420643</v>
      </c>
      <c r="W45">
        <v>24.982042</v>
      </c>
      <c r="X45">
        <v>119.93241399999999</v>
      </c>
      <c r="Y45">
        <v>0</v>
      </c>
      <c r="Z45">
        <v>12.654076999999999</v>
      </c>
      <c r="AA45">
        <v>41.183964000000003</v>
      </c>
      <c r="AB45">
        <v>38.143070000000002</v>
      </c>
      <c r="AC45">
        <v>28.397762</v>
      </c>
      <c r="AD45">
        <v>35.325626999999997</v>
      </c>
      <c r="AE45">
        <v>47.726050999999998</v>
      </c>
      <c r="AF45">
        <v>7.615075</v>
      </c>
      <c r="AG45">
        <v>38.045642000000001</v>
      </c>
      <c r="AH45">
        <v>147.64875900000001</v>
      </c>
      <c r="AI45">
        <v>18.434313</v>
      </c>
      <c r="AJ45">
        <v>0</v>
      </c>
      <c r="AK45">
        <v>49.371231999999999</v>
      </c>
      <c r="AL45">
        <v>79.647430999999997</v>
      </c>
      <c r="AM45">
        <v>0</v>
      </c>
      <c r="AN45">
        <v>0.97880900000000004</v>
      </c>
      <c r="AO45">
        <v>26.112138999999999</v>
      </c>
      <c r="AP45">
        <v>10.882761</v>
      </c>
      <c r="AQ45">
        <v>0</v>
      </c>
      <c r="AR45">
        <v>45.829469000000003</v>
      </c>
      <c r="AS45">
        <v>31.167746000000001</v>
      </c>
      <c r="AT45">
        <v>11.140233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90.51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2521.5506480000004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0.22484199999999999</v>
      </c>
      <c r="K46">
        <v>424.19675999999998</v>
      </c>
      <c r="L46">
        <v>379.06923399999999</v>
      </c>
      <c r="M46">
        <v>88.816800000000001</v>
      </c>
      <c r="N46">
        <v>114.037875</v>
      </c>
      <c r="O46">
        <v>119.38679399999999</v>
      </c>
      <c r="P46">
        <v>134.48987399999999</v>
      </c>
      <c r="Q46">
        <v>15.885657</v>
      </c>
      <c r="R46">
        <v>31.875288000000001</v>
      </c>
      <c r="S46">
        <v>14.866676999999999</v>
      </c>
      <c r="T46">
        <v>0</v>
      </c>
      <c r="U46">
        <v>333.42502500000001</v>
      </c>
      <c r="V46">
        <v>12.420643</v>
      </c>
      <c r="W46">
        <v>24.982042</v>
      </c>
      <c r="X46">
        <v>142.38674900000001</v>
      </c>
      <c r="Y46">
        <v>0</v>
      </c>
      <c r="Z46">
        <v>12.654076999999999</v>
      </c>
      <c r="AA46">
        <v>41.183964000000003</v>
      </c>
      <c r="AB46">
        <v>38.143070000000002</v>
      </c>
      <c r="AC46">
        <v>28.397762</v>
      </c>
      <c r="AD46">
        <v>35.325626999999997</v>
      </c>
      <c r="AE46">
        <v>47.726050999999998</v>
      </c>
      <c r="AF46">
        <v>7.615075</v>
      </c>
      <c r="AG46">
        <v>38.045642000000001</v>
      </c>
      <c r="AH46">
        <v>147.64875900000001</v>
      </c>
      <c r="AI46">
        <v>18.434313</v>
      </c>
      <c r="AJ46">
        <v>0</v>
      </c>
      <c r="AK46">
        <v>49.371231999999999</v>
      </c>
      <c r="AL46">
        <v>79.647430999999997</v>
      </c>
      <c r="AM46">
        <v>0</v>
      </c>
      <c r="AN46">
        <v>0.97880900000000004</v>
      </c>
      <c r="AO46">
        <v>26.112138999999999</v>
      </c>
      <c r="AP46">
        <v>10.882761</v>
      </c>
      <c r="AQ46">
        <v>0</v>
      </c>
      <c r="AR46">
        <v>50.092675</v>
      </c>
      <c r="AS46">
        <v>31.167746000000001</v>
      </c>
      <c r="AT46">
        <v>11.140233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90.51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2601.1416260000001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0.22484199999999999</v>
      </c>
      <c r="K47">
        <v>409.10755799999998</v>
      </c>
      <c r="L47">
        <v>356.25673499999999</v>
      </c>
      <c r="M47">
        <v>88.816800000000001</v>
      </c>
      <c r="N47">
        <v>114.037875</v>
      </c>
      <c r="O47">
        <v>119.38679399999999</v>
      </c>
      <c r="P47">
        <v>134.48987399999999</v>
      </c>
      <c r="Q47">
        <v>12.230363000000001</v>
      </c>
      <c r="R47">
        <v>31.875288000000001</v>
      </c>
      <c r="S47">
        <v>13.909027999999999</v>
      </c>
      <c r="T47">
        <v>0</v>
      </c>
      <c r="U47">
        <v>333.42502500000001</v>
      </c>
      <c r="V47">
        <v>12.420643</v>
      </c>
      <c r="W47">
        <v>24.982042</v>
      </c>
      <c r="X47">
        <v>142.38674900000001</v>
      </c>
      <c r="Y47">
        <v>0</v>
      </c>
      <c r="Z47">
        <v>12.654076999999999</v>
      </c>
      <c r="AA47">
        <v>41.183964000000003</v>
      </c>
      <c r="AB47">
        <v>38.143070000000002</v>
      </c>
      <c r="AC47">
        <v>28.397762</v>
      </c>
      <c r="AD47">
        <v>35.325626999999997</v>
      </c>
      <c r="AE47">
        <v>47.726050999999998</v>
      </c>
      <c r="AF47">
        <v>7.615075</v>
      </c>
      <c r="AG47">
        <v>38.045642000000001</v>
      </c>
      <c r="AH47">
        <v>147.64875900000001</v>
      </c>
      <c r="AI47">
        <v>18.434313</v>
      </c>
      <c r="AJ47">
        <v>0</v>
      </c>
      <c r="AK47">
        <v>49.371231999999999</v>
      </c>
      <c r="AL47">
        <v>79.647430999999997</v>
      </c>
      <c r="AM47">
        <v>0</v>
      </c>
      <c r="AN47">
        <v>0.97880900000000004</v>
      </c>
      <c r="AO47">
        <v>26.112138999999999</v>
      </c>
      <c r="AP47">
        <v>10.882761</v>
      </c>
      <c r="AQ47">
        <v>0</v>
      </c>
      <c r="AR47">
        <v>50.092675</v>
      </c>
      <c r="AS47">
        <v>31.167746000000001</v>
      </c>
      <c r="AT47">
        <v>11.140233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90.51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2558.6269820000002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0.22484199999999999</v>
      </c>
      <c r="K48">
        <v>409.10755799999998</v>
      </c>
      <c r="L48">
        <v>356.25673499999999</v>
      </c>
      <c r="M48">
        <v>88.816800000000001</v>
      </c>
      <c r="N48">
        <v>114.037875</v>
      </c>
      <c r="O48">
        <v>119.38679399999999</v>
      </c>
      <c r="P48">
        <v>134.48987399999999</v>
      </c>
      <c r="Q48">
        <v>12.052922000000001</v>
      </c>
      <c r="R48">
        <v>31.875288000000001</v>
      </c>
      <c r="S48">
        <v>13.909027999999999</v>
      </c>
      <c r="T48">
        <v>0</v>
      </c>
      <c r="U48">
        <v>333.42502500000001</v>
      </c>
      <c r="V48">
        <v>12.420643</v>
      </c>
      <c r="W48">
        <v>24.982042</v>
      </c>
      <c r="X48">
        <v>142.38674900000001</v>
      </c>
      <c r="Y48">
        <v>0</v>
      </c>
      <c r="Z48">
        <v>12.654076999999999</v>
      </c>
      <c r="AA48">
        <v>41.183964000000003</v>
      </c>
      <c r="AB48">
        <v>38.143070000000002</v>
      </c>
      <c r="AC48">
        <v>28.397762</v>
      </c>
      <c r="AD48">
        <v>35.325626999999997</v>
      </c>
      <c r="AE48">
        <v>47.726050999999998</v>
      </c>
      <c r="AF48">
        <v>7.615075</v>
      </c>
      <c r="AG48">
        <v>38.045642000000001</v>
      </c>
      <c r="AH48">
        <v>147.64875900000001</v>
      </c>
      <c r="AI48">
        <v>18.434313</v>
      </c>
      <c r="AJ48">
        <v>0</v>
      </c>
      <c r="AK48">
        <v>49.371231999999999</v>
      </c>
      <c r="AL48">
        <v>79.647430999999997</v>
      </c>
      <c r="AM48">
        <v>0</v>
      </c>
      <c r="AN48">
        <v>0.97880900000000004</v>
      </c>
      <c r="AO48">
        <v>26.112138999999999</v>
      </c>
      <c r="AP48">
        <v>10.759093</v>
      </c>
      <c r="AQ48">
        <v>0</v>
      </c>
      <c r="AR48">
        <v>45.829469000000003</v>
      </c>
      <c r="AS48">
        <v>31.167746000000001</v>
      </c>
      <c r="AT48">
        <v>11.140233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90.51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2554.0626670000006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0.22484199999999999</v>
      </c>
      <c r="K49">
        <v>409.10755799999998</v>
      </c>
      <c r="L49">
        <v>336.36949499999997</v>
      </c>
      <c r="M49">
        <v>88.816800000000001</v>
      </c>
      <c r="N49">
        <v>114.037875</v>
      </c>
      <c r="O49">
        <v>119.38679399999999</v>
      </c>
      <c r="P49">
        <v>134.48987399999999</v>
      </c>
      <c r="Q49">
        <v>12.091538</v>
      </c>
      <c r="R49">
        <v>31.875288000000001</v>
      </c>
      <c r="S49">
        <v>13.894710999999999</v>
      </c>
      <c r="T49">
        <v>0</v>
      </c>
      <c r="U49">
        <v>333.42502500000001</v>
      </c>
      <c r="V49">
        <v>12.420643</v>
      </c>
      <c r="W49">
        <v>22.070201999999998</v>
      </c>
      <c r="X49">
        <v>142.38674900000001</v>
      </c>
      <c r="Y49">
        <v>0</v>
      </c>
      <c r="Z49">
        <v>12.654076999999999</v>
      </c>
      <c r="AA49">
        <v>41.183964000000003</v>
      </c>
      <c r="AB49">
        <v>38.143070000000002</v>
      </c>
      <c r="AC49">
        <v>28.397762</v>
      </c>
      <c r="AD49">
        <v>35.325626999999997</v>
      </c>
      <c r="AE49">
        <v>47.726050999999998</v>
      </c>
      <c r="AF49">
        <v>7.615075</v>
      </c>
      <c r="AG49">
        <v>38.045642000000001</v>
      </c>
      <c r="AH49">
        <v>147.64875900000001</v>
      </c>
      <c r="AI49">
        <v>18.434313</v>
      </c>
      <c r="AJ49">
        <v>0</v>
      </c>
      <c r="AK49">
        <v>49.371231999999999</v>
      </c>
      <c r="AL49">
        <v>79.647430999999997</v>
      </c>
      <c r="AM49">
        <v>0</v>
      </c>
      <c r="AN49">
        <v>0.97880900000000004</v>
      </c>
      <c r="AO49">
        <v>25.544484000000001</v>
      </c>
      <c r="AP49">
        <v>10.759093</v>
      </c>
      <c r="AQ49">
        <v>0</v>
      </c>
      <c r="AR49">
        <v>45.829469000000003</v>
      </c>
      <c r="AS49">
        <v>31.167746000000001</v>
      </c>
      <c r="AT49">
        <v>11.140233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90.51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2530.7202310000007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0.22484199999999999</v>
      </c>
      <c r="K50">
        <v>467.03155800000002</v>
      </c>
      <c r="L50">
        <v>336.36949499999997</v>
      </c>
      <c r="M50">
        <v>88.816800000000001</v>
      </c>
      <c r="N50">
        <v>114.037875</v>
      </c>
      <c r="O50">
        <v>119.38679399999999</v>
      </c>
      <c r="P50">
        <v>134.48987399999999</v>
      </c>
      <c r="Q50">
        <v>12.091538</v>
      </c>
      <c r="R50">
        <v>31.875288000000001</v>
      </c>
      <c r="S50">
        <v>13.894710999999999</v>
      </c>
      <c r="T50">
        <v>0</v>
      </c>
      <c r="U50">
        <v>333.42502500000001</v>
      </c>
      <c r="V50">
        <v>17.914445000000001</v>
      </c>
      <c r="W50">
        <v>22.070201999999998</v>
      </c>
      <c r="X50">
        <v>142.38674900000001</v>
      </c>
      <c r="Y50">
        <v>0</v>
      </c>
      <c r="Z50">
        <v>12.654076999999999</v>
      </c>
      <c r="AA50">
        <v>41.183964000000003</v>
      </c>
      <c r="AB50">
        <v>38.143070000000002</v>
      </c>
      <c r="AC50">
        <v>28.397762</v>
      </c>
      <c r="AD50">
        <v>35.325626999999997</v>
      </c>
      <c r="AE50">
        <v>47.726050999999998</v>
      </c>
      <c r="AF50">
        <v>7.615075</v>
      </c>
      <c r="AG50">
        <v>38.045642000000001</v>
      </c>
      <c r="AH50">
        <v>147.64875900000001</v>
      </c>
      <c r="AI50">
        <v>18.434313</v>
      </c>
      <c r="AJ50">
        <v>0</v>
      </c>
      <c r="AK50">
        <v>49.371231999999999</v>
      </c>
      <c r="AL50">
        <v>79.647430999999997</v>
      </c>
      <c r="AM50">
        <v>0</v>
      </c>
      <c r="AN50">
        <v>0.97880900000000004</v>
      </c>
      <c r="AO50">
        <v>25.544484000000001</v>
      </c>
      <c r="AP50">
        <v>10.759093</v>
      </c>
      <c r="AQ50">
        <v>0</v>
      </c>
      <c r="AR50">
        <v>45.829469000000003</v>
      </c>
      <c r="AS50">
        <v>31.167746000000001</v>
      </c>
      <c r="AT50">
        <v>11.140233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90.51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2594.1380330000006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0.22484199999999999</v>
      </c>
      <c r="K51">
        <v>536.86656700000003</v>
      </c>
      <c r="L51">
        <v>336.36949499999997</v>
      </c>
      <c r="M51">
        <v>88.816800000000001</v>
      </c>
      <c r="N51">
        <v>114.037875</v>
      </c>
      <c r="O51">
        <v>119.38679399999999</v>
      </c>
      <c r="P51">
        <v>134.48987399999999</v>
      </c>
      <c r="Q51">
        <v>12.091538</v>
      </c>
      <c r="R51">
        <v>40.569004</v>
      </c>
      <c r="S51">
        <v>13.817416</v>
      </c>
      <c r="T51">
        <v>0</v>
      </c>
      <c r="U51">
        <v>333.42502500000001</v>
      </c>
      <c r="V51">
        <v>13.366735</v>
      </c>
      <c r="W51">
        <v>27.556184999999999</v>
      </c>
      <c r="X51">
        <v>142.411584</v>
      </c>
      <c r="Y51">
        <v>0</v>
      </c>
      <c r="Z51">
        <v>12.654076999999999</v>
      </c>
      <c r="AA51">
        <v>41.183964000000003</v>
      </c>
      <c r="AB51">
        <v>38.143070000000002</v>
      </c>
      <c r="AC51">
        <v>28.397762</v>
      </c>
      <c r="AD51">
        <v>35.325626999999997</v>
      </c>
      <c r="AE51">
        <v>47.726050999999998</v>
      </c>
      <c r="AF51">
        <v>7.615075</v>
      </c>
      <c r="AG51">
        <v>38.045642000000001</v>
      </c>
      <c r="AH51">
        <v>147.64875900000001</v>
      </c>
      <c r="AI51">
        <v>18.434313</v>
      </c>
      <c r="AJ51">
        <v>0</v>
      </c>
      <c r="AK51">
        <v>49.371231999999999</v>
      </c>
      <c r="AL51">
        <v>79.647430999999997</v>
      </c>
      <c r="AM51">
        <v>0</v>
      </c>
      <c r="AN51">
        <v>0.97880900000000004</v>
      </c>
      <c r="AO51">
        <v>25.544484000000001</v>
      </c>
      <c r="AP51">
        <v>10.759093</v>
      </c>
      <c r="AQ51">
        <v>0</v>
      </c>
      <c r="AR51">
        <v>45.829469000000003</v>
      </c>
      <c r="AS51">
        <v>31.167746000000001</v>
      </c>
      <c r="AT51">
        <v>11.140233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90.51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2673.5525710000011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0.22484199999999999</v>
      </c>
      <c r="K52">
        <v>536.86656700000003</v>
      </c>
      <c r="L52">
        <v>334.438695</v>
      </c>
      <c r="M52">
        <v>88.816800000000001</v>
      </c>
      <c r="N52">
        <v>114.037875</v>
      </c>
      <c r="O52">
        <v>119.38679399999999</v>
      </c>
      <c r="P52">
        <v>134.48987399999999</v>
      </c>
      <c r="Q52">
        <v>12.091538</v>
      </c>
      <c r="R52">
        <v>40.569004</v>
      </c>
      <c r="S52">
        <v>13.817416</v>
      </c>
      <c r="T52">
        <v>0</v>
      </c>
      <c r="U52">
        <v>333.42502500000001</v>
      </c>
      <c r="V52">
        <v>13.366735</v>
      </c>
      <c r="W52">
        <v>27.556184999999999</v>
      </c>
      <c r="X52">
        <v>142.411584</v>
      </c>
      <c r="Y52">
        <v>0</v>
      </c>
      <c r="Z52">
        <v>12.654076999999999</v>
      </c>
      <c r="AA52">
        <v>41.183964000000003</v>
      </c>
      <c r="AB52">
        <v>38.143070000000002</v>
      </c>
      <c r="AC52">
        <v>28.397762</v>
      </c>
      <c r="AD52">
        <v>35.325626999999997</v>
      </c>
      <c r="AE52">
        <v>47.726050999999998</v>
      </c>
      <c r="AF52">
        <v>7.615075</v>
      </c>
      <c r="AG52">
        <v>38.045642000000001</v>
      </c>
      <c r="AH52">
        <v>147.64875900000001</v>
      </c>
      <c r="AI52">
        <v>18.434313</v>
      </c>
      <c r="AJ52">
        <v>0</v>
      </c>
      <c r="AK52">
        <v>49.371231999999999</v>
      </c>
      <c r="AL52">
        <v>79.647430999999997</v>
      </c>
      <c r="AM52">
        <v>0</v>
      </c>
      <c r="AN52">
        <v>0.97880900000000004</v>
      </c>
      <c r="AO52">
        <v>25.544484000000001</v>
      </c>
      <c r="AP52">
        <v>10.759093</v>
      </c>
      <c r="AQ52">
        <v>0</v>
      </c>
      <c r="AR52">
        <v>45.829469000000003</v>
      </c>
      <c r="AS52">
        <v>31.167746000000001</v>
      </c>
      <c r="AT52">
        <v>11.140233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90.51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2671.621771000001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0.22484199999999999</v>
      </c>
      <c r="K53">
        <v>493.68625200000002</v>
      </c>
      <c r="L53">
        <v>334.438695</v>
      </c>
      <c r="M53">
        <v>88.816800000000001</v>
      </c>
      <c r="N53">
        <v>114.037875</v>
      </c>
      <c r="O53">
        <v>119.38679399999999</v>
      </c>
      <c r="P53">
        <v>134.48987399999999</v>
      </c>
      <c r="Q53">
        <v>12.091538</v>
      </c>
      <c r="R53">
        <v>35.548924</v>
      </c>
      <c r="S53">
        <v>13.894710999999999</v>
      </c>
      <c r="T53">
        <v>0</v>
      </c>
      <c r="U53">
        <v>333.42502500000001</v>
      </c>
      <c r="V53">
        <v>13.366735</v>
      </c>
      <c r="W53">
        <v>27.556184999999999</v>
      </c>
      <c r="X53">
        <v>142.411584</v>
      </c>
      <c r="Y53">
        <v>0</v>
      </c>
      <c r="Z53">
        <v>12.654076999999999</v>
      </c>
      <c r="AA53">
        <v>41.183964000000003</v>
      </c>
      <c r="AB53">
        <v>38.143070000000002</v>
      </c>
      <c r="AC53">
        <v>28.397762</v>
      </c>
      <c r="AD53">
        <v>35.325626999999997</v>
      </c>
      <c r="AE53">
        <v>47.726050999999998</v>
      </c>
      <c r="AF53">
        <v>7.615075</v>
      </c>
      <c r="AG53">
        <v>38.045642000000001</v>
      </c>
      <c r="AH53">
        <v>147.64875900000001</v>
      </c>
      <c r="AI53">
        <v>18.434313</v>
      </c>
      <c r="AJ53">
        <v>0</v>
      </c>
      <c r="AK53">
        <v>49.371231999999999</v>
      </c>
      <c r="AL53">
        <v>79.647430999999997</v>
      </c>
      <c r="AM53">
        <v>0</v>
      </c>
      <c r="AN53">
        <v>0.97880900000000004</v>
      </c>
      <c r="AO53">
        <v>25.544484000000001</v>
      </c>
      <c r="AP53">
        <v>10.759093</v>
      </c>
      <c r="AQ53">
        <v>0</v>
      </c>
      <c r="AR53">
        <v>45.829469000000003</v>
      </c>
      <c r="AS53">
        <v>31.167746000000001</v>
      </c>
      <c r="AT53">
        <v>11.140233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90.51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2623.4986710000007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0.22484199999999999</v>
      </c>
      <c r="K54">
        <v>502.37485199999998</v>
      </c>
      <c r="L54">
        <v>334.438695</v>
      </c>
      <c r="M54">
        <v>88.816800000000001</v>
      </c>
      <c r="N54">
        <v>114.037875</v>
      </c>
      <c r="O54">
        <v>119.38679399999999</v>
      </c>
      <c r="P54">
        <v>134.48987399999999</v>
      </c>
      <c r="Q54">
        <v>12.091538</v>
      </c>
      <c r="R54">
        <v>35.548924</v>
      </c>
      <c r="S54">
        <v>13.894710999999999</v>
      </c>
      <c r="T54">
        <v>0</v>
      </c>
      <c r="U54">
        <v>333.42502500000001</v>
      </c>
      <c r="V54">
        <v>13.366735</v>
      </c>
      <c r="W54">
        <v>27.556184999999999</v>
      </c>
      <c r="X54">
        <v>142.411584</v>
      </c>
      <c r="Y54">
        <v>0</v>
      </c>
      <c r="Z54">
        <v>12.654076999999999</v>
      </c>
      <c r="AA54">
        <v>41.183964000000003</v>
      </c>
      <c r="AB54">
        <v>38.143070000000002</v>
      </c>
      <c r="AC54">
        <v>28.397762</v>
      </c>
      <c r="AD54">
        <v>35.325626999999997</v>
      </c>
      <c r="AE54">
        <v>47.726050999999998</v>
      </c>
      <c r="AF54">
        <v>7.615075</v>
      </c>
      <c r="AG54">
        <v>38.045642000000001</v>
      </c>
      <c r="AH54">
        <v>147.64875900000001</v>
      </c>
      <c r="AI54">
        <v>18.434313</v>
      </c>
      <c r="AJ54">
        <v>0</v>
      </c>
      <c r="AK54">
        <v>49.371231999999999</v>
      </c>
      <c r="AL54">
        <v>79.647430999999997</v>
      </c>
      <c r="AM54">
        <v>0</v>
      </c>
      <c r="AN54">
        <v>0.97880900000000004</v>
      </c>
      <c r="AO54">
        <v>25.544484000000001</v>
      </c>
      <c r="AP54">
        <v>10.759093</v>
      </c>
      <c r="AQ54">
        <v>0</v>
      </c>
      <c r="AR54">
        <v>45.829469000000003</v>
      </c>
      <c r="AS54">
        <v>31.167746000000001</v>
      </c>
      <c r="AT54">
        <v>11.140233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90.51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2632.1872710000007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0.22484199999999999</v>
      </c>
      <c r="K55">
        <v>497.54785199999998</v>
      </c>
      <c r="L55">
        <v>334.438695</v>
      </c>
      <c r="M55">
        <v>88.816800000000001</v>
      </c>
      <c r="N55">
        <v>114.037875</v>
      </c>
      <c r="O55">
        <v>119.38679399999999</v>
      </c>
      <c r="P55">
        <v>134.48987399999999</v>
      </c>
      <c r="Q55">
        <v>9.1953379999999996</v>
      </c>
      <c r="R55">
        <v>35.548924</v>
      </c>
      <c r="S55">
        <v>13.783372999999999</v>
      </c>
      <c r="T55">
        <v>0</v>
      </c>
      <c r="U55">
        <v>333.42502500000001</v>
      </c>
      <c r="V55">
        <v>13.366735</v>
      </c>
      <c r="W55">
        <v>27.556184999999999</v>
      </c>
      <c r="X55">
        <v>142.411584</v>
      </c>
      <c r="Y55">
        <v>0</v>
      </c>
      <c r="Z55">
        <v>12.654076999999999</v>
      </c>
      <c r="AA55">
        <v>41.183964000000003</v>
      </c>
      <c r="AB55">
        <v>38.143070000000002</v>
      </c>
      <c r="AC55">
        <v>28.397762</v>
      </c>
      <c r="AD55">
        <v>35.325626999999997</v>
      </c>
      <c r="AE55">
        <v>47.726050999999998</v>
      </c>
      <c r="AF55">
        <v>7.615075</v>
      </c>
      <c r="AG55">
        <v>38.045642000000001</v>
      </c>
      <c r="AH55">
        <v>147.64875900000001</v>
      </c>
      <c r="AI55">
        <v>18.434313</v>
      </c>
      <c r="AJ55">
        <v>0</v>
      </c>
      <c r="AK55">
        <v>49.371231999999999</v>
      </c>
      <c r="AL55">
        <v>79.647430999999997</v>
      </c>
      <c r="AM55">
        <v>0</v>
      </c>
      <c r="AN55">
        <v>0.97880900000000004</v>
      </c>
      <c r="AO55">
        <v>25.544484000000001</v>
      </c>
      <c r="AP55">
        <v>10.759093</v>
      </c>
      <c r="AQ55">
        <v>0</v>
      </c>
      <c r="AR55">
        <v>45.829469000000003</v>
      </c>
      <c r="AS55">
        <v>31.167746000000001</v>
      </c>
      <c r="AT55">
        <v>11.140233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90.51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2624.3527330000006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0.22484199999999999</v>
      </c>
      <c r="K56">
        <v>518.786652</v>
      </c>
      <c r="L56">
        <v>334.438695</v>
      </c>
      <c r="M56">
        <v>88.816800000000001</v>
      </c>
      <c r="N56">
        <v>114.037875</v>
      </c>
      <c r="O56">
        <v>119.38679399999999</v>
      </c>
      <c r="P56">
        <v>134.48987399999999</v>
      </c>
      <c r="Q56">
        <v>9.1953379999999996</v>
      </c>
      <c r="R56">
        <v>35.548924</v>
      </c>
      <c r="S56">
        <v>13.783372999999999</v>
      </c>
      <c r="T56">
        <v>0</v>
      </c>
      <c r="U56">
        <v>333.42502500000001</v>
      </c>
      <c r="V56">
        <v>13.366735</v>
      </c>
      <c r="W56">
        <v>27.556184999999999</v>
      </c>
      <c r="X56">
        <v>142.411584</v>
      </c>
      <c r="Y56">
        <v>0</v>
      </c>
      <c r="Z56">
        <v>12.654076999999999</v>
      </c>
      <c r="AA56">
        <v>41.183964000000003</v>
      </c>
      <c r="AB56">
        <v>38.143070000000002</v>
      </c>
      <c r="AC56">
        <v>28.397762</v>
      </c>
      <c r="AD56">
        <v>35.325626999999997</v>
      </c>
      <c r="AE56">
        <v>47.726050999999998</v>
      </c>
      <c r="AF56">
        <v>7.615075</v>
      </c>
      <c r="AG56">
        <v>38.045642000000001</v>
      </c>
      <c r="AH56">
        <v>147.64875900000001</v>
      </c>
      <c r="AI56">
        <v>18.434313</v>
      </c>
      <c r="AJ56">
        <v>0</v>
      </c>
      <c r="AK56">
        <v>49.371231999999999</v>
      </c>
      <c r="AL56">
        <v>79.647430999999997</v>
      </c>
      <c r="AM56">
        <v>0</v>
      </c>
      <c r="AN56">
        <v>0.97880900000000004</v>
      </c>
      <c r="AO56">
        <v>25.544484000000001</v>
      </c>
      <c r="AP56">
        <v>10.759093</v>
      </c>
      <c r="AQ56">
        <v>0</v>
      </c>
      <c r="AR56">
        <v>45.829469000000003</v>
      </c>
      <c r="AS56">
        <v>31.167746000000001</v>
      </c>
      <c r="AT56">
        <v>11.140233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90.51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2645.5915330000007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0.22484199999999999</v>
      </c>
      <c r="K57">
        <v>532.03956700000003</v>
      </c>
      <c r="L57">
        <v>334.438695</v>
      </c>
      <c r="M57">
        <v>88.816800000000001</v>
      </c>
      <c r="N57">
        <v>114.037875</v>
      </c>
      <c r="O57">
        <v>119.38679399999999</v>
      </c>
      <c r="P57">
        <v>134.48987399999999</v>
      </c>
      <c r="Q57">
        <v>9.1953379999999996</v>
      </c>
      <c r="R57">
        <v>35.548924</v>
      </c>
      <c r="S57">
        <v>13.699187999999999</v>
      </c>
      <c r="T57">
        <v>0</v>
      </c>
      <c r="U57">
        <v>333.42502500000001</v>
      </c>
      <c r="V57">
        <v>16.505444000000001</v>
      </c>
      <c r="W57">
        <v>30.468024</v>
      </c>
      <c r="X57">
        <v>142.411584</v>
      </c>
      <c r="Y57">
        <v>0</v>
      </c>
      <c r="Z57">
        <v>12.654076999999999</v>
      </c>
      <c r="AA57">
        <v>41.183964000000003</v>
      </c>
      <c r="AB57">
        <v>38.143070000000002</v>
      </c>
      <c r="AC57">
        <v>28.397762</v>
      </c>
      <c r="AD57">
        <v>35.325626999999997</v>
      </c>
      <c r="AE57">
        <v>47.726050999999998</v>
      </c>
      <c r="AF57">
        <v>7.615075</v>
      </c>
      <c r="AG57">
        <v>38.045642000000001</v>
      </c>
      <c r="AH57">
        <v>147.64875900000001</v>
      </c>
      <c r="AI57">
        <v>18.434313</v>
      </c>
      <c r="AJ57">
        <v>0</v>
      </c>
      <c r="AK57">
        <v>49.371231999999999</v>
      </c>
      <c r="AL57">
        <v>79.647430999999997</v>
      </c>
      <c r="AM57">
        <v>0</v>
      </c>
      <c r="AN57">
        <v>0.97880900000000004</v>
      </c>
      <c r="AO57">
        <v>25.544484000000001</v>
      </c>
      <c r="AP57">
        <v>10.759093</v>
      </c>
      <c r="AQ57">
        <v>0</v>
      </c>
      <c r="AR57">
        <v>45.829469000000003</v>
      </c>
      <c r="AS57">
        <v>31.167746000000001</v>
      </c>
      <c r="AT57">
        <v>11.140233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90.51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2664.8108110000012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0.22484199999999999</v>
      </c>
      <c r="K58">
        <v>532.03956700000003</v>
      </c>
      <c r="L58">
        <v>431.944095</v>
      </c>
      <c r="M58">
        <v>88.816800000000001</v>
      </c>
      <c r="N58">
        <v>114.037875</v>
      </c>
      <c r="O58">
        <v>119.38679399999999</v>
      </c>
      <c r="P58">
        <v>134.48987399999999</v>
      </c>
      <c r="Q58">
        <v>9.1953379999999996</v>
      </c>
      <c r="R58">
        <v>40.523207999999997</v>
      </c>
      <c r="S58">
        <v>13.699187999999999</v>
      </c>
      <c r="T58">
        <v>0</v>
      </c>
      <c r="U58">
        <v>333.42502500000001</v>
      </c>
      <c r="V58">
        <v>16.505444000000001</v>
      </c>
      <c r="W58">
        <v>30.468024</v>
      </c>
      <c r="X58">
        <v>142.411584</v>
      </c>
      <c r="Y58">
        <v>0</v>
      </c>
      <c r="Z58">
        <v>12.654076999999999</v>
      </c>
      <c r="AA58">
        <v>41.183964000000003</v>
      </c>
      <c r="AB58">
        <v>38.143070000000002</v>
      </c>
      <c r="AC58">
        <v>28.397762</v>
      </c>
      <c r="AD58">
        <v>35.325626999999997</v>
      </c>
      <c r="AE58">
        <v>47.726050999999998</v>
      </c>
      <c r="AF58">
        <v>7.615075</v>
      </c>
      <c r="AG58">
        <v>38.045642000000001</v>
      </c>
      <c r="AH58">
        <v>147.64875900000001</v>
      </c>
      <c r="AI58">
        <v>18.434313</v>
      </c>
      <c r="AJ58">
        <v>0</v>
      </c>
      <c r="AK58">
        <v>49.371231999999999</v>
      </c>
      <c r="AL58">
        <v>79.647430999999997</v>
      </c>
      <c r="AM58">
        <v>0</v>
      </c>
      <c r="AN58">
        <v>0.97880900000000004</v>
      </c>
      <c r="AO58">
        <v>25.544484000000001</v>
      </c>
      <c r="AP58">
        <v>10.759093</v>
      </c>
      <c r="AQ58">
        <v>0</v>
      </c>
      <c r="AR58">
        <v>45.829469000000003</v>
      </c>
      <c r="AS58">
        <v>31.167746000000001</v>
      </c>
      <c r="AT58">
        <v>11.140233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90.51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2767.2904950000011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0.22484199999999999</v>
      </c>
      <c r="K59">
        <v>532.03956700000003</v>
      </c>
      <c r="L59">
        <v>462.83689500000003</v>
      </c>
      <c r="M59">
        <v>88.816800000000001</v>
      </c>
      <c r="N59">
        <v>114.037875</v>
      </c>
      <c r="O59">
        <v>119.38679399999999</v>
      </c>
      <c r="P59">
        <v>134.48987399999999</v>
      </c>
      <c r="Q59">
        <v>9.1953379999999996</v>
      </c>
      <c r="R59">
        <v>40.923403</v>
      </c>
      <c r="S59">
        <v>13.532522</v>
      </c>
      <c r="T59">
        <v>0</v>
      </c>
      <c r="U59">
        <v>333.42502500000001</v>
      </c>
      <c r="V59">
        <v>16.505444000000001</v>
      </c>
      <c r="W59">
        <v>30.468024</v>
      </c>
      <c r="X59">
        <v>142.411584</v>
      </c>
      <c r="Y59">
        <v>0</v>
      </c>
      <c r="Z59">
        <v>12.654076999999999</v>
      </c>
      <c r="AA59">
        <v>41.183964000000003</v>
      </c>
      <c r="AB59">
        <v>38.143070000000002</v>
      </c>
      <c r="AC59">
        <v>28.397762</v>
      </c>
      <c r="AD59">
        <v>35.325626999999997</v>
      </c>
      <c r="AE59">
        <v>47.726050999999998</v>
      </c>
      <c r="AF59">
        <v>7.615075</v>
      </c>
      <c r="AG59">
        <v>38.045642000000001</v>
      </c>
      <c r="AH59">
        <v>147.64875900000001</v>
      </c>
      <c r="AI59">
        <v>6.1447710000000004</v>
      </c>
      <c r="AJ59">
        <v>0</v>
      </c>
      <c r="AK59">
        <v>49.371231999999999</v>
      </c>
      <c r="AL59">
        <v>79.647430999999997</v>
      </c>
      <c r="AM59">
        <v>0</v>
      </c>
      <c r="AN59">
        <v>0.97880900000000004</v>
      </c>
      <c r="AO59">
        <v>25.544484000000001</v>
      </c>
      <c r="AP59">
        <v>10.759093</v>
      </c>
      <c r="AQ59">
        <v>0</v>
      </c>
      <c r="AR59">
        <v>45.829469000000003</v>
      </c>
      <c r="AS59">
        <v>31.167746000000001</v>
      </c>
      <c r="AT59">
        <v>11.140233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90.51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2786.1272820000013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0.22484199999999999</v>
      </c>
      <c r="K60">
        <v>532.03956700000003</v>
      </c>
      <c r="L60">
        <v>530.414895</v>
      </c>
      <c r="M60">
        <v>88.816800000000001</v>
      </c>
      <c r="N60">
        <v>114.037875</v>
      </c>
      <c r="O60">
        <v>119.38679399999999</v>
      </c>
      <c r="P60">
        <v>134.48987399999999</v>
      </c>
      <c r="Q60">
        <v>9.1953379999999996</v>
      </c>
      <c r="R60">
        <v>40.923403</v>
      </c>
      <c r="S60">
        <v>13.532522</v>
      </c>
      <c r="T60">
        <v>0</v>
      </c>
      <c r="U60">
        <v>333.42502500000001</v>
      </c>
      <c r="V60">
        <v>16.505444000000001</v>
      </c>
      <c r="W60">
        <v>30.468024</v>
      </c>
      <c r="X60">
        <v>142.411584</v>
      </c>
      <c r="Y60">
        <v>0</v>
      </c>
      <c r="Z60">
        <v>12.654076999999999</v>
      </c>
      <c r="AA60">
        <v>41.183964000000003</v>
      </c>
      <c r="AB60">
        <v>38.143070000000002</v>
      </c>
      <c r="AC60">
        <v>28.397762</v>
      </c>
      <c r="AD60">
        <v>35.325626999999997</v>
      </c>
      <c r="AE60">
        <v>47.726050999999998</v>
      </c>
      <c r="AF60">
        <v>7.615075</v>
      </c>
      <c r="AG60">
        <v>38.045642000000001</v>
      </c>
      <c r="AH60">
        <v>147.64875900000001</v>
      </c>
      <c r="AI60">
        <v>6.1447710000000004</v>
      </c>
      <c r="AJ60">
        <v>0</v>
      </c>
      <c r="AK60">
        <v>49.371231999999999</v>
      </c>
      <c r="AL60">
        <v>79.647430999999997</v>
      </c>
      <c r="AM60">
        <v>0</v>
      </c>
      <c r="AN60">
        <v>0.97880900000000004</v>
      </c>
      <c r="AO60">
        <v>25.544484000000001</v>
      </c>
      <c r="AP60">
        <v>10.759093</v>
      </c>
      <c r="AQ60">
        <v>0</v>
      </c>
      <c r="AR60">
        <v>45.829469000000003</v>
      </c>
      <c r="AS60">
        <v>31.167746000000001</v>
      </c>
      <c r="AT60">
        <v>11.140233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90.51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2853.7052820000013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0.22484199999999999</v>
      </c>
      <c r="K61">
        <v>604.09596099999999</v>
      </c>
      <c r="L61">
        <v>586.88596800000005</v>
      </c>
      <c r="M61">
        <v>88.816800000000001</v>
      </c>
      <c r="N61">
        <v>114.037875</v>
      </c>
      <c r="O61">
        <v>119.38679399999999</v>
      </c>
      <c r="P61">
        <v>134.48987399999999</v>
      </c>
      <c r="Q61">
        <v>14.944295</v>
      </c>
      <c r="R61">
        <v>40.923403</v>
      </c>
      <c r="S61">
        <v>15.851965</v>
      </c>
      <c r="T61">
        <v>0</v>
      </c>
      <c r="U61">
        <v>333.42502500000001</v>
      </c>
      <c r="V61">
        <v>16.505444000000001</v>
      </c>
      <c r="W61">
        <v>30.468024</v>
      </c>
      <c r="X61">
        <v>142.411584</v>
      </c>
      <c r="Y61">
        <v>0</v>
      </c>
      <c r="Z61">
        <v>12.654076999999999</v>
      </c>
      <c r="AA61">
        <v>41.183964000000003</v>
      </c>
      <c r="AB61">
        <v>38.143070000000002</v>
      </c>
      <c r="AC61">
        <v>28.397762</v>
      </c>
      <c r="AD61">
        <v>35.325626999999997</v>
      </c>
      <c r="AE61">
        <v>47.726050999999998</v>
      </c>
      <c r="AF61">
        <v>7.615075</v>
      </c>
      <c r="AG61">
        <v>38.045642000000001</v>
      </c>
      <c r="AH61">
        <v>147.64875900000001</v>
      </c>
      <c r="AI61">
        <v>6.1447710000000004</v>
      </c>
      <c r="AJ61">
        <v>0</v>
      </c>
      <c r="AK61">
        <v>49.371231999999999</v>
      </c>
      <c r="AL61">
        <v>79.647430999999997</v>
      </c>
      <c r="AM61">
        <v>0</v>
      </c>
      <c r="AN61">
        <v>0.97880900000000004</v>
      </c>
      <c r="AO61">
        <v>26.395966999999999</v>
      </c>
      <c r="AP61">
        <v>11.377432000000001</v>
      </c>
      <c r="AQ61">
        <v>0</v>
      </c>
      <c r="AR61">
        <v>45.829469000000003</v>
      </c>
      <c r="AS61">
        <v>31.167746000000001</v>
      </c>
      <c r="AT61">
        <v>11.140233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90.51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2991.7709710000008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0.22484199999999999</v>
      </c>
      <c r="K62">
        <v>604.09596099999999</v>
      </c>
      <c r="L62">
        <v>586.88596800000005</v>
      </c>
      <c r="M62">
        <v>88.816800000000001</v>
      </c>
      <c r="N62">
        <v>114.037875</v>
      </c>
      <c r="O62">
        <v>119.38679399999999</v>
      </c>
      <c r="P62">
        <v>134.48987399999999</v>
      </c>
      <c r="Q62">
        <v>14.944295</v>
      </c>
      <c r="R62">
        <v>40.923403</v>
      </c>
      <c r="S62">
        <v>15.851965</v>
      </c>
      <c r="T62">
        <v>0</v>
      </c>
      <c r="U62">
        <v>333.42502500000001</v>
      </c>
      <c r="V62">
        <v>16.505444000000001</v>
      </c>
      <c r="W62">
        <v>30.468024</v>
      </c>
      <c r="X62">
        <v>142.411584</v>
      </c>
      <c r="Y62">
        <v>0</v>
      </c>
      <c r="Z62">
        <v>12.654076999999999</v>
      </c>
      <c r="AA62">
        <v>41.183964000000003</v>
      </c>
      <c r="AB62">
        <v>38.143070000000002</v>
      </c>
      <c r="AC62">
        <v>28.397762</v>
      </c>
      <c r="AD62">
        <v>35.325626999999997</v>
      </c>
      <c r="AE62">
        <v>47.726050999999998</v>
      </c>
      <c r="AF62">
        <v>7.615075</v>
      </c>
      <c r="AG62">
        <v>38.045642000000001</v>
      </c>
      <c r="AH62">
        <v>147.64875900000001</v>
      </c>
      <c r="AI62">
        <v>6.1447710000000004</v>
      </c>
      <c r="AJ62">
        <v>0</v>
      </c>
      <c r="AK62">
        <v>49.371231999999999</v>
      </c>
      <c r="AL62">
        <v>79.647430999999997</v>
      </c>
      <c r="AM62">
        <v>0</v>
      </c>
      <c r="AN62">
        <v>0.97880900000000004</v>
      </c>
      <c r="AO62">
        <v>26.395966999999999</v>
      </c>
      <c r="AP62">
        <v>11.377432000000001</v>
      </c>
      <c r="AQ62">
        <v>0</v>
      </c>
      <c r="AR62">
        <v>45.829469000000003</v>
      </c>
      <c r="AS62">
        <v>31.167746000000001</v>
      </c>
      <c r="AT62">
        <v>11.140233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90.51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2991.7709710000008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0.22484199999999999</v>
      </c>
      <c r="K63">
        <v>604.09596099999999</v>
      </c>
      <c r="L63">
        <v>617.77876800000001</v>
      </c>
      <c r="M63">
        <v>88.816800000000001</v>
      </c>
      <c r="N63">
        <v>114.037875</v>
      </c>
      <c r="O63">
        <v>119.38679399999999</v>
      </c>
      <c r="P63">
        <v>134.48987399999999</v>
      </c>
      <c r="Q63">
        <v>14.944295</v>
      </c>
      <c r="R63">
        <v>40.923403</v>
      </c>
      <c r="S63">
        <v>15.851965</v>
      </c>
      <c r="T63">
        <v>0</v>
      </c>
      <c r="U63">
        <v>333.42502500000001</v>
      </c>
      <c r="V63">
        <v>16.505444000000001</v>
      </c>
      <c r="W63">
        <v>30.468024</v>
      </c>
      <c r="X63">
        <v>142.411584</v>
      </c>
      <c r="Y63">
        <v>0</v>
      </c>
      <c r="Z63">
        <v>6.3270390000000001</v>
      </c>
      <c r="AA63">
        <v>41.183964000000003</v>
      </c>
      <c r="AB63">
        <v>38.143070000000002</v>
      </c>
      <c r="AC63">
        <v>28.397762</v>
      </c>
      <c r="AD63">
        <v>35.325626999999997</v>
      </c>
      <c r="AE63">
        <v>47.726050999999998</v>
      </c>
      <c r="AF63">
        <v>7.615075</v>
      </c>
      <c r="AG63">
        <v>38.045642000000001</v>
      </c>
      <c r="AH63">
        <v>147.64875900000001</v>
      </c>
      <c r="AI63">
        <v>18.434313</v>
      </c>
      <c r="AJ63">
        <v>0</v>
      </c>
      <c r="AK63">
        <v>49.371231999999999</v>
      </c>
      <c r="AL63">
        <v>79.647430999999997</v>
      </c>
      <c r="AM63">
        <v>0</v>
      </c>
      <c r="AN63">
        <v>0.97880900000000004</v>
      </c>
      <c r="AO63">
        <v>26.395966999999999</v>
      </c>
      <c r="AP63">
        <v>11.377432000000001</v>
      </c>
      <c r="AQ63">
        <v>0</v>
      </c>
      <c r="AR63">
        <v>45.829469000000003</v>
      </c>
      <c r="AS63">
        <v>31.167746000000001</v>
      </c>
      <c r="AT63">
        <v>11.140233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90.51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3028.626275000001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0.22484199999999999</v>
      </c>
      <c r="K64">
        <v>604.09596099999999</v>
      </c>
      <c r="L64">
        <v>617.77876800000001</v>
      </c>
      <c r="M64">
        <v>88.816800000000001</v>
      </c>
      <c r="N64">
        <v>114.037875</v>
      </c>
      <c r="O64">
        <v>119.38679399999999</v>
      </c>
      <c r="P64">
        <v>134.48987399999999</v>
      </c>
      <c r="Q64">
        <v>14.944295</v>
      </c>
      <c r="R64">
        <v>40.923403</v>
      </c>
      <c r="S64">
        <v>15.851965</v>
      </c>
      <c r="T64">
        <v>0</v>
      </c>
      <c r="U64">
        <v>333.42502500000001</v>
      </c>
      <c r="V64">
        <v>16.505444000000001</v>
      </c>
      <c r="W64">
        <v>30.468024</v>
      </c>
      <c r="X64">
        <v>142.411584</v>
      </c>
      <c r="Y64">
        <v>0</v>
      </c>
      <c r="Z64">
        <v>6.3270390000000001</v>
      </c>
      <c r="AA64">
        <v>41.183964000000003</v>
      </c>
      <c r="AB64">
        <v>38.143070000000002</v>
      </c>
      <c r="AC64">
        <v>28.397762</v>
      </c>
      <c r="AD64">
        <v>35.325626999999997</v>
      </c>
      <c r="AE64">
        <v>47.726050999999998</v>
      </c>
      <c r="AF64">
        <v>7.615075</v>
      </c>
      <c r="AG64">
        <v>38.045642000000001</v>
      </c>
      <c r="AH64">
        <v>147.64875900000001</v>
      </c>
      <c r="AI64">
        <v>18.434313</v>
      </c>
      <c r="AJ64">
        <v>0</v>
      </c>
      <c r="AK64">
        <v>49.371231999999999</v>
      </c>
      <c r="AL64">
        <v>79.647430999999997</v>
      </c>
      <c r="AM64">
        <v>0</v>
      </c>
      <c r="AN64">
        <v>0.97880900000000004</v>
      </c>
      <c r="AO64">
        <v>26.395966999999999</v>
      </c>
      <c r="AP64">
        <v>11.377432000000001</v>
      </c>
      <c r="AQ64">
        <v>0</v>
      </c>
      <c r="AR64">
        <v>45.829469000000003</v>
      </c>
      <c r="AS64">
        <v>31.167746000000001</v>
      </c>
      <c r="AT64">
        <v>11.140233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90.51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3028.626275000001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0.22484199999999999</v>
      </c>
      <c r="K65">
        <v>547.04071199999998</v>
      </c>
      <c r="L65">
        <v>566.91735200000005</v>
      </c>
      <c r="M65">
        <v>88.816800000000001</v>
      </c>
      <c r="N65">
        <v>114.037875</v>
      </c>
      <c r="O65">
        <v>119.38679399999999</v>
      </c>
      <c r="P65">
        <v>134.48987399999999</v>
      </c>
      <c r="Q65">
        <v>9.1953379999999996</v>
      </c>
      <c r="R65">
        <v>40.923403</v>
      </c>
      <c r="S65">
        <v>13.703656000000001</v>
      </c>
      <c r="T65">
        <v>0</v>
      </c>
      <c r="U65">
        <v>333.42502500000001</v>
      </c>
      <c r="V65">
        <v>16.505444000000001</v>
      </c>
      <c r="W65">
        <v>30.468024</v>
      </c>
      <c r="X65">
        <v>121.524552</v>
      </c>
      <c r="Y65">
        <v>0</v>
      </c>
      <c r="Z65">
        <v>6.3270390000000001</v>
      </c>
      <c r="AA65">
        <v>41.183964000000003</v>
      </c>
      <c r="AB65">
        <v>38.143070000000002</v>
      </c>
      <c r="AC65">
        <v>28.397762</v>
      </c>
      <c r="AD65">
        <v>35.325626999999997</v>
      </c>
      <c r="AE65">
        <v>47.726050999999998</v>
      </c>
      <c r="AF65">
        <v>7.615075</v>
      </c>
      <c r="AG65">
        <v>38.045642000000001</v>
      </c>
      <c r="AH65">
        <v>147.64875900000001</v>
      </c>
      <c r="AI65">
        <v>18.434313</v>
      </c>
      <c r="AJ65">
        <v>0</v>
      </c>
      <c r="AK65">
        <v>49.371231999999999</v>
      </c>
      <c r="AL65">
        <v>79.647430999999997</v>
      </c>
      <c r="AM65">
        <v>0</v>
      </c>
      <c r="AN65">
        <v>0.97880900000000004</v>
      </c>
      <c r="AO65">
        <v>26.395966999999999</v>
      </c>
      <c r="AP65">
        <v>11.377432000000001</v>
      </c>
      <c r="AQ65">
        <v>0</v>
      </c>
      <c r="AR65">
        <v>45.829469000000003</v>
      </c>
      <c r="AS65">
        <v>31.167746000000001</v>
      </c>
      <c r="AT65">
        <v>11.140233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67.58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2868.9953120000005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0.22484199999999999</v>
      </c>
      <c r="K66">
        <v>486.5616</v>
      </c>
      <c r="L66">
        <v>541.99969499999997</v>
      </c>
      <c r="M66">
        <v>88.816800000000001</v>
      </c>
      <c r="N66">
        <v>114.037875</v>
      </c>
      <c r="O66">
        <v>119.38679399999999</v>
      </c>
      <c r="P66">
        <v>134.48987399999999</v>
      </c>
      <c r="Q66">
        <v>9.1953379999999996</v>
      </c>
      <c r="R66">
        <v>40.923403</v>
      </c>
      <c r="S66">
        <v>13.703656000000001</v>
      </c>
      <c r="T66">
        <v>0</v>
      </c>
      <c r="U66">
        <v>333.42502500000001</v>
      </c>
      <c r="V66">
        <v>16.505444000000001</v>
      </c>
      <c r="W66">
        <v>30.468024</v>
      </c>
      <c r="X66">
        <v>121.524552</v>
      </c>
      <c r="Y66">
        <v>0</v>
      </c>
      <c r="Z66">
        <v>6.3270390000000001</v>
      </c>
      <c r="AA66">
        <v>41.183964000000003</v>
      </c>
      <c r="AB66">
        <v>38.143070000000002</v>
      </c>
      <c r="AC66">
        <v>28.397762</v>
      </c>
      <c r="AD66">
        <v>35.325626999999997</v>
      </c>
      <c r="AE66">
        <v>47.726050999999998</v>
      </c>
      <c r="AF66">
        <v>7.615075</v>
      </c>
      <c r="AG66">
        <v>38.045642000000001</v>
      </c>
      <c r="AH66">
        <v>147.64875900000001</v>
      </c>
      <c r="AI66">
        <v>18.434313</v>
      </c>
      <c r="AJ66">
        <v>0</v>
      </c>
      <c r="AK66">
        <v>49.371231999999999</v>
      </c>
      <c r="AL66">
        <v>79.647430999999997</v>
      </c>
      <c r="AM66">
        <v>0</v>
      </c>
      <c r="AN66">
        <v>0.97880900000000004</v>
      </c>
      <c r="AO66">
        <v>26.395966999999999</v>
      </c>
      <c r="AP66">
        <v>11.377432000000001</v>
      </c>
      <c r="AQ66">
        <v>0</v>
      </c>
      <c r="AR66">
        <v>45.829469000000003</v>
      </c>
      <c r="AS66">
        <v>31.167746000000001</v>
      </c>
      <c r="AT66">
        <v>11.140233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67.58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2783.5985430000005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0.22484199999999999</v>
      </c>
      <c r="K67">
        <v>365.81902200000002</v>
      </c>
      <c r="L67">
        <v>510.14149500000002</v>
      </c>
      <c r="M67">
        <v>88.816800000000001</v>
      </c>
      <c r="N67">
        <v>114.037875</v>
      </c>
      <c r="O67">
        <v>119.38679399999999</v>
      </c>
      <c r="P67">
        <v>134.48987399999999</v>
      </c>
      <c r="Q67">
        <v>9.1663759999999996</v>
      </c>
      <c r="R67">
        <v>35.355843999999998</v>
      </c>
      <c r="S67">
        <v>13.698558999999999</v>
      </c>
      <c r="T67">
        <v>0</v>
      </c>
      <c r="U67">
        <v>333.42502500000001</v>
      </c>
      <c r="V67">
        <v>16.505444000000001</v>
      </c>
      <c r="W67">
        <v>30.468024</v>
      </c>
      <c r="X67">
        <v>116.461029</v>
      </c>
      <c r="Y67">
        <v>0</v>
      </c>
      <c r="Z67">
        <v>6.3270390000000001</v>
      </c>
      <c r="AA67">
        <v>41.183964000000003</v>
      </c>
      <c r="AB67">
        <v>38.143070000000002</v>
      </c>
      <c r="AC67">
        <v>28.397762</v>
      </c>
      <c r="AD67">
        <v>35.325626999999997</v>
      </c>
      <c r="AE67">
        <v>47.726050999999998</v>
      </c>
      <c r="AF67">
        <v>7.615075</v>
      </c>
      <c r="AG67">
        <v>38.045642000000001</v>
      </c>
      <c r="AH67">
        <v>147.64875900000001</v>
      </c>
      <c r="AI67">
        <v>18.434313</v>
      </c>
      <c r="AJ67">
        <v>0</v>
      </c>
      <c r="AK67">
        <v>49.371231999999999</v>
      </c>
      <c r="AL67">
        <v>79.647430999999997</v>
      </c>
      <c r="AM67">
        <v>0</v>
      </c>
      <c r="AN67">
        <v>0.97880900000000004</v>
      </c>
      <c r="AO67">
        <v>26.395966999999999</v>
      </c>
      <c r="AP67">
        <v>11.377432000000001</v>
      </c>
      <c r="AQ67">
        <v>0</v>
      </c>
      <c r="AR67">
        <v>45.829469000000003</v>
      </c>
      <c r="AS67">
        <v>31.167746000000001</v>
      </c>
      <c r="AT67">
        <v>11.140233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67.58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2620.3326240000006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0.22484199999999999</v>
      </c>
      <c r="K68">
        <v>307.89502199999998</v>
      </c>
      <c r="L68">
        <v>504.9042</v>
      </c>
      <c r="M68">
        <v>88.816800000000001</v>
      </c>
      <c r="N68">
        <v>114.037875</v>
      </c>
      <c r="O68">
        <v>119.38679399999999</v>
      </c>
      <c r="P68">
        <v>134.48987399999999</v>
      </c>
      <c r="Q68">
        <v>4.798038</v>
      </c>
      <c r="R68">
        <v>26.885622999999999</v>
      </c>
      <c r="S68">
        <v>13.390051</v>
      </c>
      <c r="T68">
        <v>0</v>
      </c>
      <c r="U68">
        <v>333.42502500000001</v>
      </c>
      <c r="V68">
        <v>16.505444000000001</v>
      </c>
      <c r="W68">
        <v>30.468024</v>
      </c>
      <c r="X68">
        <v>116.461029</v>
      </c>
      <c r="Y68">
        <v>0</v>
      </c>
      <c r="Z68">
        <v>6.3270390000000001</v>
      </c>
      <c r="AA68">
        <v>41.183964000000003</v>
      </c>
      <c r="AB68">
        <v>38.143070000000002</v>
      </c>
      <c r="AC68">
        <v>28.397762</v>
      </c>
      <c r="AD68">
        <v>35.325626999999997</v>
      </c>
      <c r="AE68">
        <v>47.726050999999998</v>
      </c>
      <c r="AF68">
        <v>7.615075</v>
      </c>
      <c r="AG68">
        <v>38.045642000000001</v>
      </c>
      <c r="AH68">
        <v>147.64875900000001</v>
      </c>
      <c r="AI68">
        <v>18.434313</v>
      </c>
      <c r="AJ68">
        <v>0</v>
      </c>
      <c r="AK68">
        <v>49.371231999999999</v>
      </c>
      <c r="AL68">
        <v>79.647430999999997</v>
      </c>
      <c r="AM68">
        <v>0</v>
      </c>
      <c r="AN68">
        <v>0.97880900000000004</v>
      </c>
      <c r="AO68">
        <v>26.395966999999999</v>
      </c>
      <c r="AP68">
        <v>11.377432000000001</v>
      </c>
      <c r="AQ68">
        <v>0</v>
      </c>
      <c r="AR68">
        <v>45.829469000000003</v>
      </c>
      <c r="AS68">
        <v>31.167746000000001</v>
      </c>
      <c r="AT68">
        <v>11.140233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67.58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2544.0242620000004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0.22484199999999999</v>
      </c>
      <c r="K69">
        <v>307.89502199999998</v>
      </c>
      <c r="L69">
        <v>504.9042</v>
      </c>
      <c r="M69">
        <v>88.816800000000001</v>
      </c>
      <c r="N69">
        <v>114.037875</v>
      </c>
      <c r="O69">
        <v>119.38679399999999</v>
      </c>
      <c r="P69">
        <v>134.48987399999999</v>
      </c>
      <c r="Q69">
        <v>6.4486169999999996</v>
      </c>
      <c r="R69">
        <v>25.105516999999999</v>
      </c>
      <c r="S69">
        <v>13.390051</v>
      </c>
      <c r="T69">
        <v>0</v>
      </c>
      <c r="U69">
        <v>333.42502500000001</v>
      </c>
      <c r="V69">
        <v>16.505444000000001</v>
      </c>
      <c r="W69">
        <v>30.468024</v>
      </c>
      <c r="X69">
        <v>104.30857399999999</v>
      </c>
      <c r="Y69">
        <v>0</v>
      </c>
      <c r="Z69">
        <v>6.3270390000000001</v>
      </c>
      <c r="AA69">
        <v>41.183964000000003</v>
      </c>
      <c r="AB69">
        <v>38.143070000000002</v>
      </c>
      <c r="AC69">
        <v>28.397762</v>
      </c>
      <c r="AD69">
        <v>35.325626999999997</v>
      </c>
      <c r="AE69">
        <v>47.726050999999998</v>
      </c>
      <c r="AF69">
        <v>7.615075</v>
      </c>
      <c r="AG69">
        <v>38.045642000000001</v>
      </c>
      <c r="AH69">
        <v>147.64875900000001</v>
      </c>
      <c r="AI69">
        <v>18.434313</v>
      </c>
      <c r="AJ69">
        <v>0</v>
      </c>
      <c r="AK69">
        <v>49.371231999999999</v>
      </c>
      <c r="AL69">
        <v>79.647430999999997</v>
      </c>
      <c r="AM69">
        <v>0</v>
      </c>
      <c r="AN69">
        <v>0.97880900000000004</v>
      </c>
      <c r="AO69">
        <v>26.395966999999999</v>
      </c>
      <c r="AP69">
        <v>11.377432000000001</v>
      </c>
      <c r="AQ69">
        <v>0</v>
      </c>
      <c r="AR69">
        <v>45.829469000000003</v>
      </c>
      <c r="AS69">
        <v>31.167746000000001</v>
      </c>
      <c r="AT69">
        <v>11.140233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67.58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2531.7422800000004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0.22484199999999999</v>
      </c>
      <c r="K70">
        <v>307.89502199999998</v>
      </c>
      <c r="L70">
        <v>504.9042</v>
      </c>
      <c r="M70">
        <v>88.816800000000001</v>
      </c>
      <c r="N70">
        <v>114.037875</v>
      </c>
      <c r="O70">
        <v>119.38679399999999</v>
      </c>
      <c r="P70">
        <v>134.48987399999999</v>
      </c>
      <c r="Q70">
        <v>9.6097479999999997</v>
      </c>
      <c r="R70">
        <v>25.105516999999999</v>
      </c>
      <c r="S70">
        <v>13.390051</v>
      </c>
      <c r="T70">
        <v>0</v>
      </c>
      <c r="U70">
        <v>333.42502500000001</v>
      </c>
      <c r="V70">
        <v>16.505444000000001</v>
      </c>
      <c r="W70">
        <v>30.468024</v>
      </c>
      <c r="X70">
        <v>104.30857399999999</v>
      </c>
      <c r="Y70">
        <v>0</v>
      </c>
      <c r="Z70">
        <v>6.3270390000000001</v>
      </c>
      <c r="AA70">
        <v>41.183964000000003</v>
      </c>
      <c r="AB70">
        <v>38.143070000000002</v>
      </c>
      <c r="AC70">
        <v>28.397762</v>
      </c>
      <c r="AD70">
        <v>35.325626999999997</v>
      </c>
      <c r="AE70">
        <v>47.726050999999998</v>
      </c>
      <c r="AF70">
        <v>7.615075</v>
      </c>
      <c r="AG70">
        <v>38.045642000000001</v>
      </c>
      <c r="AH70">
        <v>147.64875900000001</v>
      </c>
      <c r="AI70">
        <v>18.434313</v>
      </c>
      <c r="AJ70">
        <v>0</v>
      </c>
      <c r="AK70">
        <v>49.371231999999999</v>
      </c>
      <c r="AL70">
        <v>79.647430999999997</v>
      </c>
      <c r="AM70">
        <v>0</v>
      </c>
      <c r="AN70">
        <v>0.97880900000000004</v>
      </c>
      <c r="AO70">
        <v>26.395966999999999</v>
      </c>
      <c r="AP70">
        <v>11.377432000000001</v>
      </c>
      <c r="AQ70">
        <v>0</v>
      </c>
      <c r="AR70">
        <v>45.829469000000003</v>
      </c>
      <c r="AS70">
        <v>31.167746000000001</v>
      </c>
      <c r="AT70">
        <v>11.140233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67.58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2534.9034110000007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0.22484199999999999</v>
      </c>
      <c r="K71">
        <v>310.47264000000001</v>
      </c>
      <c r="L71">
        <v>504.9042</v>
      </c>
      <c r="M71">
        <v>88.816800000000001</v>
      </c>
      <c r="N71">
        <v>114.037875</v>
      </c>
      <c r="O71">
        <v>119.38679399999999</v>
      </c>
      <c r="P71">
        <v>134.48987399999999</v>
      </c>
      <c r="Q71">
        <v>10.587344999999999</v>
      </c>
      <c r="R71">
        <v>25.105516999999999</v>
      </c>
      <c r="S71">
        <v>13.390051</v>
      </c>
      <c r="T71">
        <v>0</v>
      </c>
      <c r="U71">
        <v>331.25287500000002</v>
      </c>
      <c r="V71">
        <v>16.505444000000001</v>
      </c>
      <c r="W71">
        <v>30.468024</v>
      </c>
      <c r="X71">
        <v>104.30857399999999</v>
      </c>
      <c r="Y71">
        <v>0</v>
      </c>
      <c r="Z71">
        <v>6.3270390000000001</v>
      </c>
      <c r="AA71">
        <v>41.183964000000003</v>
      </c>
      <c r="AB71">
        <v>38.143070000000002</v>
      </c>
      <c r="AC71">
        <v>28.397762</v>
      </c>
      <c r="AD71">
        <v>35.325626999999997</v>
      </c>
      <c r="AE71">
        <v>47.726050999999998</v>
      </c>
      <c r="AF71">
        <v>7.615075</v>
      </c>
      <c r="AG71">
        <v>38.045642000000001</v>
      </c>
      <c r="AH71">
        <v>147.64875900000001</v>
      </c>
      <c r="AI71">
        <v>18.434313</v>
      </c>
      <c r="AJ71">
        <v>0</v>
      </c>
      <c r="AK71">
        <v>49.371231999999999</v>
      </c>
      <c r="AL71">
        <v>79.647430999999997</v>
      </c>
      <c r="AM71">
        <v>5.0960380000000001</v>
      </c>
      <c r="AN71">
        <v>0.97880900000000004</v>
      </c>
      <c r="AO71">
        <v>26.395966999999999</v>
      </c>
      <c r="AP71">
        <v>11.377432000000001</v>
      </c>
      <c r="AQ71">
        <v>0</v>
      </c>
      <c r="AR71">
        <v>50.092675</v>
      </c>
      <c r="AS71">
        <v>31.167746000000001</v>
      </c>
      <c r="AT71">
        <v>11.140233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67.58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2545.6457200000004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0.22484199999999999</v>
      </c>
      <c r="K72">
        <v>310.47264000000001</v>
      </c>
      <c r="L72">
        <v>524.21220000000005</v>
      </c>
      <c r="M72">
        <v>88.816800000000001</v>
      </c>
      <c r="N72">
        <v>114.037875</v>
      </c>
      <c r="O72">
        <v>119.38679399999999</v>
      </c>
      <c r="P72">
        <v>134.48987399999999</v>
      </c>
      <c r="Q72">
        <v>10.587344999999999</v>
      </c>
      <c r="R72">
        <v>25.105516999999999</v>
      </c>
      <c r="S72">
        <v>13.390051</v>
      </c>
      <c r="T72">
        <v>0</v>
      </c>
      <c r="U72">
        <v>331.25287500000002</v>
      </c>
      <c r="V72">
        <v>16.505444000000001</v>
      </c>
      <c r="W72">
        <v>30.468024</v>
      </c>
      <c r="X72">
        <v>104.30857399999999</v>
      </c>
      <c r="Y72">
        <v>0</v>
      </c>
      <c r="Z72">
        <v>6.3270390000000001</v>
      </c>
      <c r="AA72">
        <v>41.183964000000003</v>
      </c>
      <c r="AB72">
        <v>38.143070000000002</v>
      </c>
      <c r="AC72">
        <v>28.397762</v>
      </c>
      <c r="AD72">
        <v>35.325626999999997</v>
      </c>
      <c r="AE72">
        <v>47.726050999999998</v>
      </c>
      <c r="AF72">
        <v>7.615075</v>
      </c>
      <c r="AG72">
        <v>38.045642000000001</v>
      </c>
      <c r="AH72">
        <v>147.64875900000001</v>
      </c>
      <c r="AI72">
        <v>18.434313</v>
      </c>
      <c r="AJ72">
        <v>0</v>
      </c>
      <c r="AK72">
        <v>49.371231999999999</v>
      </c>
      <c r="AL72">
        <v>79.647430999999997</v>
      </c>
      <c r="AM72">
        <v>10.192075000000001</v>
      </c>
      <c r="AN72">
        <v>0.97880900000000004</v>
      </c>
      <c r="AO72">
        <v>26.395966999999999</v>
      </c>
      <c r="AP72">
        <v>11.377432000000001</v>
      </c>
      <c r="AQ72">
        <v>0</v>
      </c>
      <c r="AR72">
        <v>50.092675</v>
      </c>
      <c r="AS72">
        <v>31.167746000000001</v>
      </c>
      <c r="AT72">
        <v>11.140233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67.58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2570.0497570000002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0.22484199999999999</v>
      </c>
      <c r="K73">
        <v>310.47264000000001</v>
      </c>
      <c r="L73">
        <v>516.55657799999994</v>
      </c>
      <c r="M73">
        <v>88.816800000000001</v>
      </c>
      <c r="N73">
        <v>114.037875</v>
      </c>
      <c r="O73">
        <v>119.38679399999999</v>
      </c>
      <c r="P73">
        <v>134.48987399999999</v>
      </c>
      <c r="Q73">
        <v>10.587344999999999</v>
      </c>
      <c r="R73">
        <v>25.105516999999999</v>
      </c>
      <c r="S73">
        <v>13.390051</v>
      </c>
      <c r="T73">
        <v>0</v>
      </c>
      <c r="U73">
        <v>331.25287500000002</v>
      </c>
      <c r="V73">
        <v>16.505444000000001</v>
      </c>
      <c r="W73">
        <v>30.468024</v>
      </c>
      <c r="X73">
        <v>106.42464</v>
      </c>
      <c r="Y73">
        <v>0</v>
      </c>
      <c r="Z73">
        <v>12.654076999999999</v>
      </c>
      <c r="AA73">
        <v>41.183964000000003</v>
      </c>
      <c r="AB73">
        <v>38.143070000000002</v>
      </c>
      <c r="AC73">
        <v>28.397762</v>
      </c>
      <c r="AD73">
        <v>35.325626999999997</v>
      </c>
      <c r="AE73">
        <v>47.726050999999998</v>
      </c>
      <c r="AF73">
        <v>7.615075</v>
      </c>
      <c r="AG73">
        <v>38.045642000000001</v>
      </c>
      <c r="AH73">
        <v>147.64875900000001</v>
      </c>
      <c r="AI73">
        <v>6.1447710000000004</v>
      </c>
      <c r="AJ73">
        <v>0</v>
      </c>
      <c r="AK73">
        <v>49.371231999999999</v>
      </c>
      <c r="AL73">
        <v>79.647430999999997</v>
      </c>
      <c r="AM73">
        <v>10.166338</v>
      </c>
      <c r="AN73">
        <v>0.97880900000000004</v>
      </c>
      <c r="AO73">
        <v>26.395966999999999</v>
      </c>
      <c r="AP73">
        <v>11.377432000000001</v>
      </c>
      <c r="AQ73">
        <v>0</v>
      </c>
      <c r="AR73">
        <v>45.829469000000003</v>
      </c>
      <c r="AS73">
        <v>31.167746000000001</v>
      </c>
      <c r="AT73">
        <v>11.140233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90.51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2577.1887540000007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0.22484199999999999</v>
      </c>
      <c r="K74">
        <v>310.47264000000001</v>
      </c>
      <c r="L74">
        <v>477.94057800000002</v>
      </c>
      <c r="M74">
        <v>88.816800000000001</v>
      </c>
      <c r="N74">
        <v>114.037875</v>
      </c>
      <c r="O74">
        <v>119.38679399999999</v>
      </c>
      <c r="P74">
        <v>134.48987399999999</v>
      </c>
      <c r="Q74">
        <v>10.587344999999999</v>
      </c>
      <c r="R74">
        <v>25.105516999999999</v>
      </c>
      <c r="S74">
        <v>13.390051</v>
      </c>
      <c r="T74">
        <v>0</v>
      </c>
      <c r="U74">
        <v>331.25287500000002</v>
      </c>
      <c r="V74">
        <v>16.505444000000001</v>
      </c>
      <c r="W74">
        <v>30.468024</v>
      </c>
      <c r="X74">
        <v>115.429922</v>
      </c>
      <c r="Y74">
        <v>0</v>
      </c>
      <c r="Z74">
        <v>12.654076999999999</v>
      </c>
      <c r="AA74">
        <v>41.183964000000003</v>
      </c>
      <c r="AB74">
        <v>38.143070000000002</v>
      </c>
      <c r="AC74">
        <v>28.397762</v>
      </c>
      <c r="AD74">
        <v>35.325626999999997</v>
      </c>
      <c r="AE74">
        <v>47.726050999999998</v>
      </c>
      <c r="AF74">
        <v>7.615075</v>
      </c>
      <c r="AG74">
        <v>38.045642000000001</v>
      </c>
      <c r="AH74">
        <v>147.64875900000001</v>
      </c>
      <c r="AI74">
        <v>6.1447710000000004</v>
      </c>
      <c r="AJ74">
        <v>0</v>
      </c>
      <c r="AK74">
        <v>49.371231999999999</v>
      </c>
      <c r="AL74">
        <v>79.647430999999997</v>
      </c>
      <c r="AM74">
        <v>10.166338</v>
      </c>
      <c r="AN74">
        <v>0.97880900000000004</v>
      </c>
      <c r="AO74">
        <v>26.395966999999999</v>
      </c>
      <c r="AP74">
        <v>9.3987479999999994</v>
      </c>
      <c r="AQ74">
        <v>0</v>
      </c>
      <c r="AR74">
        <v>45.829469000000003</v>
      </c>
      <c r="AS74">
        <v>31.167746000000001</v>
      </c>
      <c r="AT74">
        <v>11.140233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90.51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2545.5993520000006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0.22484199999999999</v>
      </c>
      <c r="K75">
        <v>358.74263999999999</v>
      </c>
      <c r="L75">
        <v>415.599873</v>
      </c>
      <c r="M75">
        <v>88.816800000000001</v>
      </c>
      <c r="N75">
        <v>114.037875</v>
      </c>
      <c r="O75">
        <v>119.38679399999999</v>
      </c>
      <c r="P75">
        <v>134.48987399999999</v>
      </c>
      <c r="Q75">
        <v>11.554079</v>
      </c>
      <c r="R75">
        <v>35.355843999999998</v>
      </c>
      <c r="S75">
        <v>12.971242999999999</v>
      </c>
      <c r="T75">
        <v>0</v>
      </c>
      <c r="U75">
        <v>331.25287500000002</v>
      </c>
      <c r="V75">
        <v>16.505444000000001</v>
      </c>
      <c r="W75">
        <v>30.468024</v>
      </c>
      <c r="X75">
        <v>126.588075</v>
      </c>
      <c r="Y75">
        <v>0</v>
      </c>
      <c r="Z75">
        <v>12.654076999999999</v>
      </c>
      <c r="AA75">
        <v>41.183964000000003</v>
      </c>
      <c r="AB75">
        <v>38.143070000000002</v>
      </c>
      <c r="AC75">
        <v>28.397762</v>
      </c>
      <c r="AD75">
        <v>35.325626999999997</v>
      </c>
      <c r="AE75">
        <v>47.726050999999998</v>
      </c>
      <c r="AF75">
        <v>7.615075</v>
      </c>
      <c r="AG75">
        <v>38.045642000000001</v>
      </c>
      <c r="AH75">
        <v>147.64875900000001</v>
      </c>
      <c r="AI75">
        <v>6.1447710000000004</v>
      </c>
      <c r="AJ75">
        <v>0</v>
      </c>
      <c r="AK75">
        <v>49.371231999999999</v>
      </c>
      <c r="AL75">
        <v>79.647430999999997</v>
      </c>
      <c r="AM75">
        <v>10.166338</v>
      </c>
      <c r="AN75">
        <v>0.97880900000000004</v>
      </c>
      <c r="AO75">
        <v>26.395966999999999</v>
      </c>
      <c r="AP75">
        <v>9.3987479999999994</v>
      </c>
      <c r="AQ75">
        <v>8.5148279999999996</v>
      </c>
      <c r="AR75">
        <v>45.829469000000003</v>
      </c>
      <c r="AS75">
        <v>31.167746000000001</v>
      </c>
      <c r="AT75">
        <v>11.140233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90.51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2561.9998810000002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0.22484199999999999</v>
      </c>
      <c r="K76">
        <v>407.01263999999998</v>
      </c>
      <c r="L76">
        <v>405.94587300000001</v>
      </c>
      <c r="M76">
        <v>88.816800000000001</v>
      </c>
      <c r="N76">
        <v>114.037875</v>
      </c>
      <c r="O76">
        <v>119.38679399999999</v>
      </c>
      <c r="P76">
        <v>134.48987399999999</v>
      </c>
      <c r="Q76">
        <v>11.554079</v>
      </c>
      <c r="R76">
        <v>35.355843999999998</v>
      </c>
      <c r="S76">
        <v>12.632353999999999</v>
      </c>
      <c r="T76">
        <v>0</v>
      </c>
      <c r="U76">
        <v>331.25287500000002</v>
      </c>
      <c r="V76">
        <v>16.505444000000001</v>
      </c>
      <c r="W76">
        <v>30.468024</v>
      </c>
      <c r="X76">
        <v>126.588075</v>
      </c>
      <c r="Y76">
        <v>0</v>
      </c>
      <c r="Z76">
        <v>12.654076999999999</v>
      </c>
      <c r="AA76">
        <v>41.183964000000003</v>
      </c>
      <c r="AB76">
        <v>38.143070000000002</v>
      </c>
      <c r="AC76">
        <v>28.397762</v>
      </c>
      <c r="AD76">
        <v>35.325626999999997</v>
      </c>
      <c r="AE76">
        <v>47.726050999999998</v>
      </c>
      <c r="AF76">
        <v>7.615075</v>
      </c>
      <c r="AG76">
        <v>38.045642000000001</v>
      </c>
      <c r="AH76">
        <v>147.64875900000001</v>
      </c>
      <c r="AI76">
        <v>6.1447710000000004</v>
      </c>
      <c r="AJ76">
        <v>0</v>
      </c>
      <c r="AK76">
        <v>49.371231999999999</v>
      </c>
      <c r="AL76">
        <v>79.647430999999997</v>
      </c>
      <c r="AM76">
        <v>10.166338</v>
      </c>
      <c r="AN76">
        <v>0.97880900000000004</v>
      </c>
      <c r="AO76">
        <v>26.395966999999999</v>
      </c>
      <c r="AP76">
        <v>9.3987479999999994</v>
      </c>
      <c r="AQ76">
        <v>16.421454000000001</v>
      </c>
      <c r="AR76">
        <v>50.092675</v>
      </c>
      <c r="AS76">
        <v>31.167746000000001</v>
      </c>
      <c r="AT76">
        <v>11.140233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90.51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2612.4468240000006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0.22484199999999999</v>
      </c>
      <c r="K77">
        <v>381.23271999999997</v>
      </c>
      <c r="L77">
        <v>377.94927300000001</v>
      </c>
      <c r="M77">
        <v>88.816800000000001</v>
      </c>
      <c r="N77">
        <v>114.037875</v>
      </c>
      <c r="O77">
        <v>119.38679399999999</v>
      </c>
      <c r="P77">
        <v>134.48987399999999</v>
      </c>
      <c r="Q77">
        <v>11.557477</v>
      </c>
      <c r="R77">
        <v>35.355843999999998</v>
      </c>
      <c r="S77">
        <v>13.081912000000001</v>
      </c>
      <c r="T77">
        <v>0</v>
      </c>
      <c r="U77">
        <v>331.25287500000002</v>
      </c>
      <c r="V77">
        <v>13.41906</v>
      </c>
      <c r="W77">
        <v>30.468024</v>
      </c>
      <c r="X77">
        <v>126.588075</v>
      </c>
      <c r="Y77">
        <v>0</v>
      </c>
      <c r="Z77">
        <v>18.981116</v>
      </c>
      <c r="AA77">
        <v>41.183964000000003</v>
      </c>
      <c r="AB77">
        <v>38.143070000000002</v>
      </c>
      <c r="AC77">
        <v>28.397762</v>
      </c>
      <c r="AD77">
        <v>35.325626999999997</v>
      </c>
      <c r="AE77">
        <v>47.726050999999998</v>
      </c>
      <c r="AF77">
        <v>7.615075</v>
      </c>
      <c r="AG77">
        <v>38.045642000000001</v>
      </c>
      <c r="AH77">
        <v>147.64875900000001</v>
      </c>
      <c r="AI77">
        <v>6.1447710000000004</v>
      </c>
      <c r="AJ77">
        <v>0</v>
      </c>
      <c r="AK77">
        <v>49.371231999999999</v>
      </c>
      <c r="AL77">
        <v>79.647430999999997</v>
      </c>
      <c r="AM77">
        <v>15.257228</v>
      </c>
      <c r="AN77">
        <v>0.97880900000000004</v>
      </c>
      <c r="AO77">
        <v>26.395966999999999</v>
      </c>
      <c r="AP77">
        <v>10.140755</v>
      </c>
      <c r="AQ77">
        <v>26.639247999999998</v>
      </c>
      <c r="AR77">
        <v>50.092675</v>
      </c>
      <c r="AS77">
        <v>31.167746000000001</v>
      </c>
      <c r="AT77">
        <v>11.140233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90.51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2578.4146060000007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0.22484199999999999</v>
      </c>
      <c r="K78">
        <v>310.47264000000001</v>
      </c>
      <c r="L78">
        <v>456.80833200000001</v>
      </c>
      <c r="M78">
        <v>88.816800000000001</v>
      </c>
      <c r="N78">
        <v>114.037875</v>
      </c>
      <c r="O78">
        <v>119.38679399999999</v>
      </c>
      <c r="P78">
        <v>134.48987399999999</v>
      </c>
      <c r="Q78">
        <v>11.537927</v>
      </c>
      <c r="R78">
        <v>35.355843999999998</v>
      </c>
      <c r="S78">
        <v>12.625755</v>
      </c>
      <c r="T78">
        <v>0</v>
      </c>
      <c r="U78">
        <v>331.25287500000002</v>
      </c>
      <c r="V78">
        <v>11.008057000000001</v>
      </c>
      <c r="W78">
        <v>30.468024</v>
      </c>
      <c r="X78">
        <v>126.588075</v>
      </c>
      <c r="Y78">
        <v>0</v>
      </c>
      <c r="Z78">
        <v>18.981116</v>
      </c>
      <c r="AA78">
        <v>41.183964000000003</v>
      </c>
      <c r="AB78">
        <v>38.143070000000002</v>
      </c>
      <c r="AC78">
        <v>28.397762</v>
      </c>
      <c r="AD78">
        <v>35.325626999999997</v>
      </c>
      <c r="AE78">
        <v>47.726050999999998</v>
      </c>
      <c r="AF78">
        <v>7.615075</v>
      </c>
      <c r="AG78">
        <v>38.045642000000001</v>
      </c>
      <c r="AH78">
        <v>147.64875900000001</v>
      </c>
      <c r="AI78">
        <v>22.121175999999998</v>
      </c>
      <c r="AJ78">
        <v>0</v>
      </c>
      <c r="AK78">
        <v>49.371231999999999</v>
      </c>
      <c r="AL78">
        <v>79.647430999999997</v>
      </c>
      <c r="AM78">
        <v>15.257228</v>
      </c>
      <c r="AN78">
        <v>0.97880900000000004</v>
      </c>
      <c r="AO78">
        <v>26.395966999999999</v>
      </c>
      <c r="AP78">
        <v>10.140755</v>
      </c>
      <c r="AQ78">
        <v>34.059311999999998</v>
      </c>
      <c r="AR78">
        <v>45.829469000000003</v>
      </c>
      <c r="AS78">
        <v>31.167746000000001</v>
      </c>
      <c r="AT78">
        <v>11.140233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90.51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2602.7601380000001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0.22484199999999999</v>
      </c>
      <c r="K79">
        <v>374.44331699999998</v>
      </c>
      <c r="L79">
        <v>572.68374600000004</v>
      </c>
      <c r="M79">
        <v>88.816800000000001</v>
      </c>
      <c r="N79">
        <v>114.037875</v>
      </c>
      <c r="O79">
        <v>119.38679399999999</v>
      </c>
      <c r="P79">
        <v>134.48987399999999</v>
      </c>
      <c r="Q79">
        <v>11.851647</v>
      </c>
      <c r="R79">
        <v>40.845210999999999</v>
      </c>
      <c r="S79">
        <v>17.572378</v>
      </c>
      <c r="T79">
        <v>0</v>
      </c>
      <c r="U79">
        <v>331.25287500000002</v>
      </c>
      <c r="V79">
        <v>11.008057000000001</v>
      </c>
      <c r="W79">
        <v>30.468024</v>
      </c>
      <c r="X79">
        <v>126.588075</v>
      </c>
      <c r="Y79">
        <v>0</v>
      </c>
      <c r="Z79">
        <v>18.981116</v>
      </c>
      <c r="AA79">
        <v>41.183964000000003</v>
      </c>
      <c r="AB79">
        <v>38.143070000000002</v>
      </c>
      <c r="AC79">
        <v>29.504169000000001</v>
      </c>
      <c r="AD79">
        <v>36.218333000000001</v>
      </c>
      <c r="AE79">
        <v>47.726050999999998</v>
      </c>
      <c r="AF79">
        <v>8.0910170000000008</v>
      </c>
      <c r="AG79">
        <v>38.045642000000001</v>
      </c>
      <c r="AH79">
        <v>149.340091</v>
      </c>
      <c r="AI79">
        <v>63.138750999999999</v>
      </c>
      <c r="AJ79">
        <v>0</v>
      </c>
      <c r="AK79">
        <v>49.371231999999999</v>
      </c>
      <c r="AL79">
        <v>79.647430999999997</v>
      </c>
      <c r="AM79">
        <v>15.257228</v>
      </c>
      <c r="AN79">
        <v>0.97880900000000004</v>
      </c>
      <c r="AO79">
        <v>26.395966999999999</v>
      </c>
      <c r="AP79">
        <v>10.140755</v>
      </c>
      <c r="AQ79">
        <v>36.248838999999997</v>
      </c>
      <c r="AR79">
        <v>45.829469000000003</v>
      </c>
      <c r="AS79">
        <v>31.167746000000001</v>
      </c>
      <c r="AT79">
        <v>11.140233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90.51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2840.7294279999996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0.22484199999999999</v>
      </c>
      <c r="K80">
        <v>488.21955800000001</v>
      </c>
      <c r="L80">
        <v>582.285934</v>
      </c>
      <c r="M80">
        <v>88.816800000000001</v>
      </c>
      <c r="N80">
        <v>114.037875</v>
      </c>
      <c r="O80">
        <v>119.38679399999999</v>
      </c>
      <c r="P80">
        <v>134.48987399999999</v>
      </c>
      <c r="Q80">
        <v>11.851732999999999</v>
      </c>
      <c r="R80">
        <v>40.923403</v>
      </c>
      <c r="S80">
        <v>20.392337000000001</v>
      </c>
      <c r="T80">
        <v>0</v>
      </c>
      <c r="U80">
        <v>331.25287500000002</v>
      </c>
      <c r="V80">
        <v>11.008057000000001</v>
      </c>
      <c r="W80">
        <v>30.468024</v>
      </c>
      <c r="X80">
        <v>126.588075</v>
      </c>
      <c r="Y80">
        <v>0</v>
      </c>
      <c r="Z80">
        <v>18.981116</v>
      </c>
      <c r="AA80">
        <v>41.183964000000003</v>
      </c>
      <c r="AB80">
        <v>38.143070000000002</v>
      </c>
      <c r="AC80">
        <v>29.504169000000001</v>
      </c>
      <c r="AD80">
        <v>36.218333000000001</v>
      </c>
      <c r="AE80">
        <v>47.726050999999998</v>
      </c>
      <c r="AF80">
        <v>8.0910170000000008</v>
      </c>
      <c r="AG80">
        <v>38.045642000000001</v>
      </c>
      <c r="AH80">
        <v>149.340091</v>
      </c>
      <c r="AI80">
        <v>63.138750999999999</v>
      </c>
      <c r="AJ80">
        <v>0</v>
      </c>
      <c r="AK80">
        <v>49.371231999999999</v>
      </c>
      <c r="AL80">
        <v>79.647430999999997</v>
      </c>
      <c r="AM80">
        <v>15.257228</v>
      </c>
      <c r="AN80">
        <v>0.97880900000000004</v>
      </c>
      <c r="AO80">
        <v>26.395966999999999</v>
      </c>
      <c r="AP80">
        <v>10.140755</v>
      </c>
      <c r="AQ80">
        <v>36.248838999999997</v>
      </c>
      <c r="AR80">
        <v>45.829469000000003</v>
      </c>
      <c r="AS80">
        <v>31.167746000000001</v>
      </c>
      <c r="AT80">
        <v>11.140233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90.51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2967.0060939999998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0.22484199999999999</v>
      </c>
      <c r="K81">
        <v>554.56640300000004</v>
      </c>
      <c r="L81">
        <v>582.285934</v>
      </c>
      <c r="M81">
        <v>88.816800000000001</v>
      </c>
      <c r="N81">
        <v>114.037875</v>
      </c>
      <c r="O81">
        <v>119.38679399999999</v>
      </c>
      <c r="P81">
        <v>134.48987399999999</v>
      </c>
      <c r="Q81">
        <v>11.851732999999999</v>
      </c>
      <c r="R81">
        <v>40.923403</v>
      </c>
      <c r="S81">
        <v>20.392337000000001</v>
      </c>
      <c r="T81">
        <v>0</v>
      </c>
      <c r="U81">
        <v>331.25287500000002</v>
      </c>
      <c r="V81">
        <v>11.008057000000001</v>
      </c>
      <c r="W81">
        <v>30.468024</v>
      </c>
      <c r="X81">
        <v>126.588075</v>
      </c>
      <c r="Y81">
        <v>0</v>
      </c>
      <c r="Z81">
        <v>18.981116</v>
      </c>
      <c r="AA81">
        <v>41.183964000000003</v>
      </c>
      <c r="AB81">
        <v>38.143070000000002</v>
      </c>
      <c r="AC81">
        <v>29.504169000000001</v>
      </c>
      <c r="AD81">
        <v>36.218333000000001</v>
      </c>
      <c r="AE81">
        <v>47.726050999999998</v>
      </c>
      <c r="AF81">
        <v>8.0910170000000008</v>
      </c>
      <c r="AG81">
        <v>38.045642000000001</v>
      </c>
      <c r="AH81">
        <v>149.340091</v>
      </c>
      <c r="AI81">
        <v>63.138750999999999</v>
      </c>
      <c r="AJ81">
        <v>0</v>
      </c>
      <c r="AK81">
        <v>49.371231999999999</v>
      </c>
      <c r="AL81">
        <v>79.647430999999997</v>
      </c>
      <c r="AM81">
        <v>15.257228</v>
      </c>
      <c r="AN81">
        <v>0.97880900000000004</v>
      </c>
      <c r="AO81">
        <v>26.395966999999999</v>
      </c>
      <c r="AP81">
        <v>10.140755</v>
      </c>
      <c r="AQ81">
        <v>36.248838999999997</v>
      </c>
      <c r="AR81">
        <v>45.829469000000003</v>
      </c>
      <c r="AS81">
        <v>31.167746000000001</v>
      </c>
      <c r="AT81">
        <v>11.140233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86.89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3029.7329389999991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0.22484199999999999</v>
      </c>
      <c r="K82">
        <v>631.79840300000001</v>
      </c>
      <c r="L82">
        <v>582.285934</v>
      </c>
      <c r="M82">
        <v>88.816800000000001</v>
      </c>
      <c r="N82">
        <v>114.037875</v>
      </c>
      <c r="O82">
        <v>119.38679399999999</v>
      </c>
      <c r="P82">
        <v>134.48987399999999</v>
      </c>
      <c r="Q82">
        <v>11.851732999999999</v>
      </c>
      <c r="R82">
        <v>40.923403</v>
      </c>
      <c r="S82">
        <v>20.392337000000001</v>
      </c>
      <c r="T82">
        <v>0</v>
      </c>
      <c r="U82">
        <v>331.25287500000002</v>
      </c>
      <c r="V82">
        <v>11.008057000000001</v>
      </c>
      <c r="W82">
        <v>30.468024</v>
      </c>
      <c r="X82">
        <v>126.588075</v>
      </c>
      <c r="Y82">
        <v>0</v>
      </c>
      <c r="Z82">
        <v>18.981116</v>
      </c>
      <c r="AA82">
        <v>41.183964000000003</v>
      </c>
      <c r="AB82">
        <v>38.143070000000002</v>
      </c>
      <c r="AC82">
        <v>29.504169000000001</v>
      </c>
      <c r="AD82">
        <v>36.218333000000001</v>
      </c>
      <c r="AE82">
        <v>47.726050999999998</v>
      </c>
      <c r="AF82">
        <v>8.0910170000000008</v>
      </c>
      <c r="AG82">
        <v>38.045642000000001</v>
      </c>
      <c r="AH82">
        <v>149.340091</v>
      </c>
      <c r="AI82">
        <v>63.138750999999999</v>
      </c>
      <c r="AJ82">
        <v>0</v>
      </c>
      <c r="AK82">
        <v>49.371231999999999</v>
      </c>
      <c r="AL82">
        <v>79.647430999999997</v>
      </c>
      <c r="AM82">
        <v>15.257228</v>
      </c>
      <c r="AN82">
        <v>0.97880900000000004</v>
      </c>
      <c r="AO82">
        <v>26.395966999999999</v>
      </c>
      <c r="AP82">
        <v>10.140755</v>
      </c>
      <c r="AQ82">
        <v>36.248838999999997</v>
      </c>
      <c r="AR82">
        <v>45.829469000000003</v>
      </c>
      <c r="AS82">
        <v>31.167746000000001</v>
      </c>
      <c r="AT82">
        <v>11.140233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84.96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3105.0349389999992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0.22484199999999999</v>
      </c>
      <c r="K83">
        <v>663.01737100000003</v>
      </c>
      <c r="L83">
        <v>582.285934</v>
      </c>
      <c r="M83">
        <v>88.816800000000001</v>
      </c>
      <c r="N83">
        <v>114.037875</v>
      </c>
      <c r="O83">
        <v>119.38679399999999</v>
      </c>
      <c r="P83">
        <v>134.48987399999999</v>
      </c>
      <c r="Q83">
        <v>11.851732999999999</v>
      </c>
      <c r="R83">
        <v>40.923403</v>
      </c>
      <c r="S83">
        <v>20.392337000000001</v>
      </c>
      <c r="T83">
        <v>0</v>
      </c>
      <c r="U83">
        <v>331.25287500000002</v>
      </c>
      <c r="V83">
        <v>11.008057000000001</v>
      </c>
      <c r="W83">
        <v>30.468024</v>
      </c>
      <c r="X83">
        <v>126.588075</v>
      </c>
      <c r="Y83">
        <v>0</v>
      </c>
      <c r="Z83">
        <v>18.981116</v>
      </c>
      <c r="AA83">
        <v>41.183964000000003</v>
      </c>
      <c r="AB83">
        <v>38.143070000000002</v>
      </c>
      <c r="AC83">
        <v>29.504169000000001</v>
      </c>
      <c r="AD83">
        <v>36.218333000000001</v>
      </c>
      <c r="AE83">
        <v>47.726050999999998</v>
      </c>
      <c r="AF83">
        <v>8.0910170000000008</v>
      </c>
      <c r="AG83">
        <v>38.045642000000001</v>
      </c>
      <c r="AH83">
        <v>149.340091</v>
      </c>
      <c r="AI83">
        <v>31.569375000000001</v>
      </c>
      <c r="AJ83">
        <v>0</v>
      </c>
      <c r="AK83">
        <v>49.371231999999999</v>
      </c>
      <c r="AL83">
        <v>79.647430999999997</v>
      </c>
      <c r="AM83">
        <v>15.257228</v>
      </c>
      <c r="AN83">
        <v>0.97880900000000004</v>
      </c>
      <c r="AO83">
        <v>26.395966999999999</v>
      </c>
      <c r="AP83">
        <v>10.140755</v>
      </c>
      <c r="AQ83">
        <v>36.248838999999997</v>
      </c>
      <c r="AR83">
        <v>45.829469000000003</v>
      </c>
      <c r="AS83">
        <v>31.167746000000001</v>
      </c>
      <c r="AT83">
        <v>12.711053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80.13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3101.4253509999994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0.22484199999999999</v>
      </c>
      <c r="K84">
        <v>663.01737100000003</v>
      </c>
      <c r="L84">
        <v>582.285934</v>
      </c>
      <c r="M84">
        <v>88.816800000000001</v>
      </c>
      <c r="N84">
        <v>114.037875</v>
      </c>
      <c r="O84">
        <v>119.38679399999999</v>
      </c>
      <c r="P84">
        <v>134.48987399999999</v>
      </c>
      <c r="Q84">
        <v>11.851732999999999</v>
      </c>
      <c r="R84">
        <v>40.923403</v>
      </c>
      <c r="S84">
        <v>20.392337000000001</v>
      </c>
      <c r="T84">
        <v>0</v>
      </c>
      <c r="U84">
        <v>331.25287500000002</v>
      </c>
      <c r="V84">
        <v>11.008057000000001</v>
      </c>
      <c r="W84">
        <v>30.468024</v>
      </c>
      <c r="X84">
        <v>126.588075</v>
      </c>
      <c r="Y84">
        <v>0</v>
      </c>
      <c r="Z84">
        <v>18.981116</v>
      </c>
      <c r="AA84">
        <v>41.183964000000003</v>
      </c>
      <c r="AB84">
        <v>38.143070000000002</v>
      </c>
      <c r="AC84">
        <v>29.504169000000001</v>
      </c>
      <c r="AD84">
        <v>36.218333000000001</v>
      </c>
      <c r="AE84">
        <v>47.726050999999998</v>
      </c>
      <c r="AF84">
        <v>8.0910170000000008</v>
      </c>
      <c r="AG84">
        <v>38.045642000000001</v>
      </c>
      <c r="AH84">
        <v>149.340091</v>
      </c>
      <c r="AI84">
        <v>31.569375000000001</v>
      </c>
      <c r="AJ84">
        <v>0</v>
      </c>
      <c r="AK84">
        <v>49.371231999999999</v>
      </c>
      <c r="AL84">
        <v>79.647430999999997</v>
      </c>
      <c r="AM84">
        <v>15.257228</v>
      </c>
      <c r="AN84">
        <v>0.97880900000000004</v>
      </c>
      <c r="AO84">
        <v>26.395966999999999</v>
      </c>
      <c r="AP84">
        <v>10.140755</v>
      </c>
      <c r="AQ84">
        <v>36.248838999999997</v>
      </c>
      <c r="AR84">
        <v>45.829469000000003</v>
      </c>
      <c r="AS84">
        <v>31.167746000000001</v>
      </c>
      <c r="AT84">
        <v>13.262181999999999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77.23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3099.0764799999993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0.22484199999999999</v>
      </c>
      <c r="K85">
        <v>663.01737100000003</v>
      </c>
      <c r="L85">
        <v>630.551107</v>
      </c>
      <c r="M85">
        <v>88.816800000000001</v>
      </c>
      <c r="N85">
        <v>114.037875</v>
      </c>
      <c r="O85">
        <v>119.38679399999999</v>
      </c>
      <c r="P85">
        <v>134.48987399999999</v>
      </c>
      <c r="Q85">
        <v>11.851732999999999</v>
      </c>
      <c r="R85">
        <v>40.923403</v>
      </c>
      <c r="S85">
        <v>20.392337000000001</v>
      </c>
      <c r="T85">
        <v>0</v>
      </c>
      <c r="U85">
        <v>331.25287500000002</v>
      </c>
      <c r="V85">
        <v>9.6319330000000001</v>
      </c>
      <c r="W85">
        <v>30.468024</v>
      </c>
      <c r="X85">
        <v>126.588075</v>
      </c>
      <c r="Y85">
        <v>0</v>
      </c>
      <c r="Z85">
        <v>18.981116</v>
      </c>
      <c r="AA85">
        <v>41.183964000000003</v>
      </c>
      <c r="AB85">
        <v>38.143070000000002</v>
      </c>
      <c r="AC85">
        <v>29.504169000000001</v>
      </c>
      <c r="AD85">
        <v>36.218333000000001</v>
      </c>
      <c r="AE85">
        <v>47.726050999999998</v>
      </c>
      <c r="AF85">
        <v>8.0910170000000008</v>
      </c>
      <c r="AG85">
        <v>38.045642000000001</v>
      </c>
      <c r="AH85">
        <v>149.340091</v>
      </c>
      <c r="AI85">
        <v>18.434313</v>
      </c>
      <c r="AJ85">
        <v>0</v>
      </c>
      <c r="AK85">
        <v>49.371231999999999</v>
      </c>
      <c r="AL85">
        <v>79.647430999999997</v>
      </c>
      <c r="AM85">
        <v>15.257228</v>
      </c>
      <c r="AN85">
        <v>0.97880900000000004</v>
      </c>
      <c r="AO85">
        <v>26.395966999999999</v>
      </c>
      <c r="AP85">
        <v>10.140755</v>
      </c>
      <c r="AQ85">
        <v>36.248838999999997</v>
      </c>
      <c r="AR85">
        <v>45.829469000000003</v>
      </c>
      <c r="AS85">
        <v>31.167746000000001</v>
      </c>
      <c r="AT85">
        <v>13.262181999999999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73.37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3128.9704669999996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0.22484199999999999</v>
      </c>
      <c r="K86">
        <v>663.01737100000003</v>
      </c>
      <c r="L86">
        <v>630.551107</v>
      </c>
      <c r="M86">
        <v>88.816800000000001</v>
      </c>
      <c r="N86">
        <v>114.037875</v>
      </c>
      <c r="O86">
        <v>119.38679399999999</v>
      </c>
      <c r="P86">
        <v>134.48987399999999</v>
      </c>
      <c r="Q86">
        <v>11.851732999999999</v>
      </c>
      <c r="R86">
        <v>40.923403</v>
      </c>
      <c r="S86">
        <v>20.392337000000001</v>
      </c>
      <c r="T86">
        <v>0</v>
      </c>
      <c r="U86">
        <v>331.25287500000002</v>
      </c>
      <c r="V86">
        <v>9.6319330000000001</v>
      </c>
      <c r="W86">
        <v>30.468024</v>
      </c>
      <c r="X86">
        <v>126.588075</v>
      </c>
      <c r="Y86">
        <v>0</v>
      </c>
      <c r="Z86">
        <v>18.981116</v>
      </c>
      <c r="AA86">
        <v>41.183964000000003</v>
      </c>
      <c r="AB86">
        <v>38.143070000000002</v>
      </c>
      <c r="AC86">
        <v>28.397762</v>
      </c>
      <c r="AD86">
        <v>35.325626999999997</v>
      </c>
      <c r="AE86">
        <v>47.726050999999998</v>
      </c>
      <c r="AF86">
        <v>7.615075</v>
      </c>
      <c r="AG86">
        <v>38.045642000000001</v>
      </c>
      <c r="AH86">
        <v>147.64875900000001</v>
      </c>
      <c r="AI86">
        <v>18.434313</v>
      </c>
      <c r="AJ86">
        <v>0</v>
      </c>
      <c r="AK86">
        <v>49.371231999999999</v>
      </c>
      <c r="AL86">
        <v>79.647430999999997</v>
      </c>
      <c r="AM86">
        <v>15.257228</v>
      </c>
      <c r="AN86">
        <v>0.97880900000000004</v>
      </c>
      <c r="AO86">
        <v>26.395966999999999</v>
      </c>
      <c r="AP86">
        <v>10.140755</v>
      </c>
      <c r="AQ86">
        <v>35.518996999999999</v>
      </c>
      <c r="AR86">
        <v>45.829469000000003</v>
      </c>
      <c r="AS86">
        <v>31.167746000000001</v>
      </c>
      <c r="AT86">
        <v>13.262181999999999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72.400000000000006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3123.1042380000008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0.22484199999999999</v>
      </c>
      <c r="K87">
        <v>663.01737100000003</v>
      </c>
      <c r="L87">
        <v>630.551107</v>
      </c>
      <c r="M87">
        <v>88.816800000000001</v>
      </c>
      <c r="N87">
        <v>114.037875</v>
      </c>
      <c r="O87">
        <v>119.38679399999999</v>
      </c>
      <c r="P87">
        <v>134.48987399999999</v>
      </c>
      <c r="Q87">
        <v>11.851732999999999</v>
      </c>
      <c r="R87">
        <v>40.923403</v>
      </c>
      <c r="S87">
        <v>22.48349</v>
      </c>
      <c r="T87">
        <v>0</v>
      </c>
      <c r="U87">
        <v>331.25287500000002</v>
      </c>
      <c r="V87">
        <v>9.6319330000000001</v>
      </c>
      <c r="W87">
        <v>30.468024</v>
      </c>
      <c r="X87">
        <v>126.588075</v>
      </c>
      <c r="Y87">
        <v>0</v>
      </c>
      <c r="Z87">
        <v>18.981116</v>
      </c>
      <c r="AA87">
        <v>41.183964000000003</v>
      </c>
      <c r="AB87">
        <v>38.143070000000002</v>
      </c>
      <c r="AC87">
        <v>28.397762</v>
      </c>
      <c r="AD87">
        <v>35.325626999999997</v>
      </c>
      <c r="AE87">
        <v>47.726050999999998</v>
      </c>
      <c r="AF87">
        <v>7.615075</v>
      </c>
      <c r="AG87">
        <v>38.045642000000001</v>
      </c>
      <c r="AH87">
        <v>147.64875900000001</v>
      </c>
      <c r="AI87">
        <v>18.434313</v>
      </c>
      <c r="AJ87">
        <v>0</v>
      </c>
      <c r="AK87">
        <v>49.371231999999999</v>
      </c>
      <c r="AL87">
        <v>79.647430999999997</v>
      </c>
      <c r="AM87">
        <v>15.257228</v>
      </c>
      <c r="AN87">
        <v>0.97880900000000004</v>
      </c>
      <c r="AO87">
        <v>26.395966999999999</v>
      </c>
      <c r="AP87">
        <v>10.140755</v>
      </c>
      <c r="AQ87">
        <v>35.518996999999999</v>
      </c>
      <c r="AR87">
        <v>45.829469000000003</v>
      </c>
      <c r="AS87">
        <v>31.167746000000001</v>
      </c>
      <c r="AT87">
        <v>12.201207999999999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70.47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3122.2044170000004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0.22484199999999999</v>
      </c>
      <c r="K88">
        <v>663.01737100000003</v>
      </c>
      <c r="L88">
        <v>630.551107</v>
      </c>
      <c r="M88">
        <v>88.816800000000001</v>
      </c>
      <c r="N88">
        <v>114.037875</v>
      </c>
      <c r="O88">
        <v>119.38679399999999</v>
      </c>
      <c r="P88">
        <v>134.48987399999999</v>
      </c>
      <c r="Q88">
        <v>11.851732999999999</v>
      </c>
      <c r="R88">
        <v>40.923403</v>
      </c>
      <c r="S88">
        <v>22.48349</v>
      </c>
      <c r="T88">
        <v>0</v>
      </c>
      <c r="U88">
        <v>331.25287500000002</v>
      </c>
      <c r="V88">
        <v>9.6319330000000001</v>
      </c>
      <c r="W88">
        <v>30.468024</v>
      </c>
      <c r="X88">
        <v>126.588075</v>
      </c>
      <c r="Y88">
        <v>0</v>
      </c>
      <c r="Z88">
        <v>18.981116</v>
      </c>
      <c r="AA88">
        <v>41.183964000000003</v>
      </c>
      <c r="AB88">
        <v>38.143070000000002</v>
      </c>
      <c r="AC88">
        <v>28.397762</v>
      </c>
      <c r="AD88">
        <v>35.325626999999997</v>
      </c>
      <c r="AE88">
        <v>47.726050999999998</v>
      </c>
      <c r="AF88">
        <v>7.615075</v>
      </c>
      <c r="AG88">
        <v>38.045642000000001</v>
      </c>
      <c r="AH88">
        <v>147.64875900000001</v>
      </c>
      <c r="AI88">
        <v>18.434313</v>
      </c>
      <c r="AJ88">
        <v>0</v>
      </c>
      <c r="AK88">
        <v>49.371231999999999</v>
      </c>
      <c r="AL88">
        <v>79.647430999999997</v>
      </c>
      <c r="AM88">
        <v>15.257228</v>
      </c>
      <c r="AN88">
        <v>0.97880900000000004</v>
      </c>
      <c r="AO88">
        <v>26.395966999999999</v>
      </c>
      <c r="AP88">
        <v>10.140755</v>
      </c>
      <c r="AQ88">
        <v>35.518996999999999</v>
      </c>
      <c r="AR88">
        <v>45.829469000000003</v>
      </c>
      <c r="AS88">
        <v>31.167746000000001</v>
      </c>
      <c r="AT88">
        <v>11.140233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67.58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3118.2534420000006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0.22484199999999999</v>
      </c>
      <c r="K89">
        <v>663.01737100000003</v>
      </c>
      <c r="L89">
        <v>630.551107</v>
      </c>
      <c r="M89">
        <v>88.816800000000001</v>
      </c>
      <c r="N89">
        <v>114.037875</v>
      </c>
      <c r="O89">
        <v>119.38679399999999</v>
      </c>
      <c r="P89">
        <v>134.48987399999999</v>
      </c>
      <c r="Q89">
        <v>11.851732999999999</v>
      </c>
      <c r="R89">
        <v>40.923403</v>
      </c>
      <c r="S89">
        <v>22.48349</v>
      </c>
      <c r="T89">
        <v>0</v>
      </c>
      <c r="U89">
        <v>331.25287500000002</v>
      </c>
      <c r="V89">
        <v>9.6319330000000001</v>
      </c>
      <c r="W89">
        <v>30.468024</v>
      </c>
      <c r="X89">
        <v>126.588075</v>
      </c>
      <c r="Y89">
        <v>0</v>
      </c>
      <c r="Z89">
        <v>18.981116</v>
      </c>
      <c r="AA89">
        <v>41.183964000000003</v>
      </c>
      <c r="AB89">
        <v>38.143070000000002</v>
      </c>
      <c r="AC89">
        <v>28.397762</v>
      </c>
      <c r="AD89">
        <v>35.325626999999997</v>
      </c>
      <c r="AE89">
        <v>47.726050999999998</v>
      </c>
      <c r="AF89">
        <v>7.615075</v>
      </c>
      <c r="AG89">
        <v>38.045642000000001</v>
      </c>
      <c r="AH89">
        <v>147.64875900000001</v>
      </c>
      <c r="AI89">
        <v>18.434313</v>
      </c>
      <c r="AJ89">
        <v>0</v>
      </c>
      <c r="AK89">
        <v>49.371231999999999</v>
      </c>
      <c r="AL89">
        <v>79.647430999999997</v>
      </c>
      <c r="AM89">
        <v>15.257228</v>
      </c>
      <c r="AN89">
        <v>0.97880900000000004</v>
      </c>
      <c r="AO89">
        <v>26.395966999999999</v>
      </c>
      <c r="AP89">
        <v>10.140755</v>
      </c>
      <c r="AQ89">
        <v>35.518996999999999</v>
      </c>
      <c r="AR89">
        <v>45.829469000000003</v>
      </c>
      <c r="AS89">
        <v>31.167746000000001</v>
      </c>
      <c r="AT89">
        <v>11.140233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65.650000000000006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3116.3234420000008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0.22484199999999999</v>
      </c>
      <c r="K90">
        <v>663.01737100000003</v>
      </c>
      <c r="L90">
        <v>630.551107</v>
      </c>
      <c r="M90">
        <v>88.816800000000001</v>
      </c>
      <c r="N90">
        <v>114.037875</v>
      </c>
      <c r="O90">
        <v>119.38679399999999</v>
      </c>
      <c r="P90">
        <v>134.48987399999999</v>
      </c>
      <c r="Q90">
        <v>11.851732999999999</v>
      </c>
      <c r="R90">
        <v>40.923403</v>
      </c>
      <c r="S90">
        <v>22.48349</v>
      </c>
      <c r="T90">
        <v>0</v>
      </c>
      <c r="U90">
        <v>331.25287500000002</v>
      </c>
      <c r="V90">
        <v>9.6319330000000001</v>
      </c>
      <c r="W90">
        <v>30.468024</v>
      </c>
      <c r="X90">
        <v>126.588075</v>
      </c>
      <c r="Y90">
        <v>0</v>
      </c>
      <c r="Z90">
        <v>18.981116</v>
      </c>
      <c r="AA90">
        <v>41.183964000000003</v>
      </c>
      <c r="AB90">
        <v>38.143070000000002</v>
      </c>
      <c r="AC90">
        <v>29.504169000000001</v>
      </c>
      <c r="AD90">
        <v>36.218333000000001</v>
      </c>
      <c r="AE90">
        <v>47.726050999999998</v>
      </c>
      <c r="AF90">
        <v>15.610904</v>
      </c>
      <c r="AG90">
        <v>38.045642000000001</v>
      </c>
      <c r="AH90">
        <v>149.340091</v>
      </c>
      <c r="AI90">
        <v>18.434313</v>
      </c>
      <c r="AJ90">
        <v>0</v>
      </c>
      <c r="AK90">
        <v>49.371231999999999</v>
      </c>
      <c r="AL90">
        <v>79.647430999999997</v>
      </c>
      <c r="AM90">
        <v>15.257228</v>
      </c>
      <c r="AN90">
        <v>0.97880900000000004</v>
      </c>
      <c r="AO90">
        <v>26.395966999999999</v>
      </c>
      <c r="AP90">
        <v>10.140755</v>
      </c>
      <c r="AQ90">
        <v>35.518996999999999</v>
      </c>
      <c r="AR90">
        <v>45.829469000000003</v>
      </c>
      <c r="AS90">
        <v>31.167746000000001</v>
      </c>
      <c r="AT90">
        <v>11.140233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62.75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3125.1097159999999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0.22484199999999999</v>
      </c>
      <c r="K91">
        <v>663.01737100000003</v>
      </c>
      <c r="L91">
        <v>630.551107</v>
      </c>
      <c r="M91">
        <v>88.816800000000001</v>
      </c>
      <c r="N91">
        <v>114.037875</v>
      </c>
      <c r="O91">
        <v>119.38679399999999</v>
      </c>
      <c r="P91">
        <v>134.48987399999999</v>
      </c>
      <c r="Q91">
        <v>11.851732999999999</v>
      </c>
      <c r="R91">
        <v>40.923403</v>
      </c>
      <c r="S91">
        <v>22.48349</v>
      </c>
      <c r="T91">
        <v>0</v>
      </c>
      <c r="U91">
        <v>329.08072499999997</v>
      </c>
      <c r="V91">
        <v>9.6319330000000001</v>
      </c>
      <c r="W91">
        <v>30.468024</v>
      </c>
      <c r="X91">
        <v>126.588075</v>
      </c>
      <c r="Y91">
        <v>0</v>
      </c>
      <c r="Z91">
        <v>18.981116</v>
      </c>
      <c r="AA91">
        <v>41.183964000000003</v>
      </c>
      <c r="AB91">
        <v>38.143070000000002</v>
      </c>
      <c r="AC91">
        <v>29.504169000000001</v>
      </c>
      <c r="AD91">
        <v>36.218333000000001</v>
      </c>
      <c r="AE91">
        <v>47.726050999999998</v>
      </c>
      <c r="AF91">
        <v>15.610904</v>
      </c>
      <c r="AG91">
        <v>38.045642000000001</v>
      </c>
      <c r="AH91">
        <v>149.340091</v>
      </c>
      <c r="AI91">
        <v>18.434313</v>
      </c>
      <c r="AJ91">
        <v>0</v>
      </c>
      <c r="AK91">
        <v>49.371231999999999</v>
      </c>
      <c r="AL91">
        <v>79.647430999999997</v>
      </c>
      <c r="AM91">
        <v>15.257228</v>
      </c>
      <c r="AN91">
        <v>0.97880900000000004</v>
      </c>
      <c r="AO91">
        <v>26.395966999999999</v>
      </c>
      <c r="AP91">
        <v>10.140755</v>
      </c>
      <c r="AQ91">
        <v>35.518996999999999</v>
      </c>
      <c r="AR91">
        <v>45.829469000000003</v>
      </c>
      <c r="AS91">
        <v>31.167746000000001</v>
      </c>
      <c r="AT91">
        <v>11.140233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59.85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3120.037566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0.22484199999999999</v>
      </c>
      <c r="K92">
        <v>663.01737100000003</v>
      </c>
      <c r="L92">
        <v>630.551107</v>
      </c>
      <c r="M92">
        <v>88.816800000000001</v>
      </c>
      <c r="N92">
        <v>114.037875</v>
      </c>
      <c r="O92">
        <v>119.38679399999999</v>
      </c>
      <c r="P92">
        <v>134.48987399999999</v>
      </c>
      <c r="Q92">
        <v>11.851732999999999</v>
      </c>
      <c r="R92">
        <v>40.923403</v>
      </c>
      <c r="S92">
        <v>22.48349</v>
      </c>
      <c r="T92">
        <v>0</v>
      </c>
      <c r="U92">
        <v>329.08072499999997</v>
      </c>
      <c r="V92">
        <v>9.6319330000000001</v>
      </c>
      <c r="W92">
        <v>30.468024</v>
      </c>
      <c r="X92">
        <v>126.588075</v>
      </c>
      <c r="Y92">
        <v>0</v>
      </c>
      <c r="Z92">
        <v>18.981116</v>
      </c>
      <c r="AA92">
        <v>41.183964000000003</v>
      </c>
      <c r="AB92">
        <v>38.143070000000002</v>
      </c>
      <c r="AC92">
        <v>29.504169000000001</v>
      </c>
      <c r="AD92">
        <v>36.218333000000001</v>
      </c>
      <c r="AE92">
        <v>47.726050999999998</v>
      </c>
      <c r="AF92">
        <v>15.610904</v>
      </c>
      <c r="AG92">
        <v>38.045642000000001</v>
      </c>
      <c r="AH92">
        <v>149.340091</v>
      </c>
      <c r="AI92">
        <v>18.434313</v>
      </c>
      <c r="AJ92">
        <v>0</v>
      </c>
      <c r="AK92">
        <v>49.371231999999999</v>
      </c>
      <c r="AL92">
        <v>79.647430999999997</v>
      </c>
      <c r="AM92">
        <v>15.257228</v>
      </c>
      <c r="AN92">
        <v>0.97880900000000004</v>
      </c>
      <c r="AO92">
        <v>26.395966999999999</v>
      </c>
      <c r="AP92">
        <v>10.140755</v>
      </c>
      <c r="AQ92">
        <v>35.518996999999999</v>
      </c>
      <c r="AR92">
        <v>45.829469000000003</v>
      </c>
      <c r="AS92">
        <v>31.167746000000001</v>
      </c>
      <c r="AT92">
        <v>11.140233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58.89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3119.0775659999999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0.22484199999999999</v>
      </c>
      <c r="K93">
        <v>663.01737100000003</v>
      </c>
      <c r="L93">
        <v>630.551107</v>
      </c>
      <c r="M93">
        <v>88.816800000000001</v>
      </c>
      <c r="N93">
        <v>114.037875</v>
      </c>
      <c r="O93">
        <v>119.38679399999999</v>
      </c>
      <c r="P93">
        <v>134.48987399999999</v>
      </c>
      <c r="Q93">
        <v>11.851732999999999</v>
      </c>
      <c r="R93">
        <v>40.923403</v>
      </c>
      <c r="S93">
        <v>22.48349</v>
      </c>
      <c r="T93">
        <v>0</v>
      </c>
      <c r="U93">
        <v>329.08072499999997</v>
      </c>
      <c r="V93">
        <v>9.6319330000000001</v>
      </c>
      <c r="W93">
        <v>30.468024</v>
      </c>
      <c r="X93">
        <v>126.588075</v>
      </c>
      <c r="Y93">
        <v>0</v>
      </c>
      <c r="Z93">
        <v>18.981116</v>
      </c>
      <c r="AA93">
        <v>41.183964000000003</v>
      </c>
      <c r="AB93">
        <v>38.143070000000002</v>
      </c>
      <c r="AC93">
        <v>29.504169000000001</v>
      </c>
      <c r="AD93">
        <v>36.218333000000001</v>
      </c>
      <c r="AE93">
        <v>47.726050999999998</v>
      </c>
      <c r="AF93">
        <v>15.610904</v>
      </c>
      <c r="AG93">
        <v>38.045642000000001</v>
      </c>
      <c r="AH93">
        <v>149.340091</v>
      </c>
      <c r="AI93">
        <v>18.434313</v>
      </c>
      <c r="AJ93">
        <v>0</v>
      </c>
      <c r="AK93">
        <v>49.371231999999999</v>
      </c>
      <c r="AL93">
        <v>79.647430999999997</v>
      </c>
      <c r="AM93">
        <v>15.257228</v>
      </c>
      <c r="AN93">
        <v>0.97880900000000004</v>
      </c>
      <c r="AO93">
        <v>26.395966999999999</v>
      </c>
      <c r="AP93">
        <v>10.140755</v>
      </c>
      <c r="AQ93">
        <v>35.518996999999999</v>
      </c>
      <c r="AR93">
        <v>45.829469000000003</v>
      </c>
      <c r="AS93">
        <v>31.167746000000001</v>
      </c>
      <c r="AT93">
        <v>11.140233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57.92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3118.1075660000001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0.22484199999999999</v>
      </c>
      <c r="K94">
        <v>663.01737100000003</v>
      </c>
      <c r="L94">
        <v>630.551107</v>
      </c>
      <c r="M94">
        <v>88.816800000000001</v>
      </c>
      <c r="N94">
        <v>114.037875</v>
      </c>
      <c r="O94">
        <v>119.38679399999999</v>
      </c>
      <c r="P94">
        <v>134.48987399999999</v>
      </c>
      <c r="Q94">
        <v>11.851732999999999</v>
      </c>
      <c r="R94">
        <v>40.923403</v>
      </c>
      <c r="S94">
        <v>22.48349</v>
      </c>
      <c r="T94">
        <v>0</v>
      </c>
      <c r="U94">
        <v>329.08072499999997</v>
      </c>
      <c r="V94">
        <v>9.6319330000000001</v>
      </c>
      <c r="W94">
        <v>30.468024</v>
      </c>
      <c r="X94">
        <v>126.588075</v>
      </c>
      <c r="Y94">
        <v>0</v>
      </c>
      <c r="Z94">
        <v>18.981116</v>
      </c>
      <c r="AA94">
        <v>41.183964000000003</v>
      </c>
      <c r="AB94">
        <v>38.143070000000002</v>
      </c>
      <c r="AC94">
        <v>29.504169000000001</v>
      </c>
      <c r="AD94">
        <v>36.218333000000001</v>
      </c>
      <c r="AE94">
        <v>47.726050999999998</v>
      </c>
      <c r="AF94">
        <v>15.610904</v>
      </c>
      <c r="AG94">
        <v>38.045642000000001</v>
      </c>
      <c r="AH94">
        <v>149.340091</v>
      </c>
      <c r="AI94">
        <v>18.434313</v>
      </c>
      <c r="AJ94">
        <v>0</v>
      </c>
      <c r="AK94">
        <v>49.371231999999999</v>
      </c>
      <c r="AL94">
        <v>79.647430999999997</v>
      </c>
      <c r="AM94">
        <v>15.257228</v>
      </c>
      <c r="AN94">
        <v>0.97880900000000004</v>
      </c>
      <c r="AO94">
        <v>26.395966999999999</v>
      </c>
      <c r="AP94">
        <v>10.140755</v>
      </c>
      <c r="AQ94">
        <v>35.518996999999999</v>
      </c>
      <c r="AR94">
        <v>45.829469000000003</v>
      </c>
      <c r="AS94">
        <v>31.167746000000001</v>
      </c>
      <c r="AT94">
        <v>11.140233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54.06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3114.247566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0.22484199999999999</v>
      </c>
      <c r="K95">
        <v>663.01737100000003</v>
      </c>
      <c r="L95">
        <v>630.551107</v>
      </c>
      <c r="M95">
        <v>88.816800000000001</v>
      </c>
      <c r="N95">
        <v>114.037875</v>
      </c>
      <c r="O95">
        <v>119.38679399999999</v>
      </c>
      <c r="P95">
        <v>134.48987399999999</v>
      </c>
      <c r="Q95">
        <v>12.862579</v>
      </c>
      <c r="R95">
        <v>40.923403</v>
      </c>
      <c r="S95">
        <v>22.48349</v>
      </c>
      <c r="T95">
        <v>0</v>
      </c>
      <c r="U95">
        <v>329.08072499999997</v>
      </c>
      <c r="V95">
        <v>9.6319330000000001</v>
      </c>
      <c r="W95">
        <v>30.468024</v>
      </c>
      <c r="X95">
        <v>126.588075</v>
      </c>
      <c r="Y95">
        <v>0</v>
      </c>
      <c r="Z95">
        <v>18.981116</v>
      </c>
      <c r="AA95">
        <v>41.183964000000003</v>
      </c>
      <c r="AB95">
        <v>38.143070000000002</v>
      </c>
      <c r="AC95">
        <v>28.397762</v>
      </c>
      <c r="AD95">
        <v>35.325626999999997</v>
      </c>
      <c r="AE95">
        <v>47.726050999999998</v>
      </c>
      <c r="AF95">
        <v>8.0910170000000008</v>
      </c>
      <c r="AG95">
        <v>38.045642000000001</v>
      </c>
      <c r="AH95">
        <v>147.64875900000001</v>
      </c>
      <c r="AI95">
        <v>18.434313</v>
      </c>
      <c r="AJ95">
        <v>0</v>
      </c>
      <c r="AK95">
        <v>49.371231999999999</v>
      </c>
      <c r="AL95">
        <v>79.647430999999997</v>
      </c>
      <c r="AM95">
        <v>15.257228</v>
      </c>
      <c r="AN95">
        <v>0.97880900000000004</v>
      </c>
      <c r="AO95">
        <v>26.395966999999999</v>
      </c>
      <c r="AP95">
        <v>10.140755</v>
      </c>
      <c r="AQ95">
        <v>35.518996999999999</v>
      </c>
      <c r="AR95">
        <v>45.829469000000003</v>
      </c>
      <c r="AS95">
        <v>31.167746000000001</v>
      </c>
      <c r="AT95">
        <v>11.140233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52.13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3102.1180800000011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0.22484199999999999</v>
      </c>
      <c r="K96">
        <v>663.01737100000003</v>
      </c>
      <c r="L96">
        <v>630.551107</v>
      </c>
      <c r="M96">
        <v>88.816800000000001</v>
      </c>
      <c r="N96">
        <v>114.037875</v>
      </c>
      <c r="O96">
        <v>119.38679399999999</v>
      </c>
      <c r="P96">
        <v>134.48987399999999</v>
      </c>
      <c r="Q96">
        <v>14.694145000000001</v>
      </c>
      <c r="R96">
        <v>40.923403</v>
      </c>
      <c r="S96">
        <v>22.48349</v>
      </c>
      <c r="T96">
        <v>0</v>
      </c>
      <c r="U96">
        <v>329.08072499999997</v>
      </c>
      <c r="V96">
        <v>9.6319330000000001</v>
      </c>
      <c r="W96">
        <v>30.468024</v>
      </c>
      <c r="X96">
        <v>126.588075</v>
      </c>
      <c r="Y96">
        <v>0</v>
      </c>
      <c r="Z96">
        <v>18.981116</v>
      </c>
      <c r="AA96">
        <v>41.183964000000003</v>
      </c>
      <c r="AB96">
        <v>38.143070000000002</v>
      </c>
      <c r="AC96">
        <v>28.397762</v>
      </c>
      <c r="AD96">
        <v>35.325626999999997</v>
      </c>
      <c r="AE96">
        <v>47.726050999999998</v>
      </c>
      <c r="AF96">
        <v>7.615075</v>
      </c>
      <c r="AG96">
        <v>38.045642000000001</v>
      </c>
      <c r="AH96">
        <v>147.64875900000001</v>
      </c>
      <c r="AI96">
        <v>18.434313</v>
      </c>
      <c r="AJ96">
        <v>0</v>
      </c>
      <c r="AK96">
        <v>49.371231999999999</v>
      </c>
      <c r="AL96">
        <v>79.647430999999997</v>
      </c>
      <c r="AM96">
        <v>15.257228</v>
      </c>
      <c r="AN96">
        <v>0.97880900000000004</v>
      </c>
      <c r="AO96">
        <v>26.395966999999999</v>
      </c>
      <c r="AP96">
        <v>10.140755</v>
      </c>
      <c r="AQ96">
        <v>35.518996999999999</v>
      </c>
      <c r="AR96">
        <v>45.829469000000003</v>
      </c>
      <c r="AS96">
        <v>31.167746000000001</v>
      </c>
      <c r="AT96">
        <v>11.140233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49.24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3100.5837040000006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0.22484199999999999</v>
      </c>
      <c r="K97">
        <v>663.01737100000003</v>
      </c>
      <c r="L97">
        <v>630.551107</v>
      </c>
      <c r="M97">
        <v>88.816800000000001</v>
      </c>
      <c r="N97">
        <v>114.037875</v>
      </c>
      <c r="O97">
        <v>119.38679399999999</v>
      </c>
      <c r="P97">
        <v>134.48987399999999</v>
      </c>
      <c r="Q97">
        <v>15.159193999999999</v>
      </c>
      <c r="R97">
        <v>40.923403</v>
      </c>
      <c r="S97">
        <v>22.48349</v>
      </c>
      <c r="T97">
        <v>0</v>
      </c>
      <c r="U97">
        <v>329.08072499999997</v>
      </c>
      <c r="V97">
        <v>9.6319330000000001</v>
      </c>
      <c r="W97">
        <v>30.468024</v>
      </c>
      <c r="X97">
        <v>137.03675100000001</v>
      </c>
      <c r="Y97">
        <v>0</v>
      </c>
      <c r="Z97">
        <v>18.981116</v>
      </c>
      <c r="AA97">
        <v>41.183964000000003</v>
      </c>
      <c r="AB97">
        <v>38.143070000000002</v>
      </c>
      <c r="AC97">
        <v>28.397762</v>
      </c>
      <c r="AD97">
        <v>35.325626999999997</v>
      </c>
      <c r="AE97">
        <v>47.726050999999998</v>
      </c>
      <c r="AF97">
        <v>7.615075</v>
      </c>
      <c r="AG97">
        <v>38.045642000000001</v>
      </c>
      <c r="AH97">
        <v>147.64875900000001</v>
      </c>
      <c r="AI97">
        <v>15.730613999999999</v>
      </c>
      <c r="AJ97">
        <v>0</v>
      </c>
      <c r="AK97">
        <v>49.371231999999999</v>
      </c>
      <c r="AL97">
        <v>79.647430999999997</v>
      </c>
      <c r="AM97">
        <v>15.257228</v>
      </c>
      <c r="AN97">
        <v>0.97880900000000004</v>
      </c>
      <c r="AO97">
        <v>26.395966999999999</v>
      </c>
      <c r="AP97">
        <v>10.759093</v>
      </c>
      <c r="AQ97">
        <v>35.518996999999999</v>
      </c>
      <c r="AR97">
        <v>45.829469000000003</v>
      </c>
      <c r="AS97">
        <v>31.167746000000001</v>
      </c>
      <c r="AT97">
        <v>11.140233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47.3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3107.4720680000009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0.22484199999999999</v>
      </c>
      <c r="K98">
        <v>663.01737100000003</v>
      </c>
      <c r="L98">
        <v>630.551107</v>
      </c>
      <c r="M98">
        <v>88.816800000000001</v>
      </c>
      <c r="N98">
        <v>114.037875</v>
      </c>
      <c r="O98">
        <v>119.38679399999999</v>
      </c>
      <c r="P98">
        <v>134.48987399999999</v>
      </c>
      <c r="Q98">
        <v>15.159193999999999</v>
      </c>
      <c r="R98">
        <v>40.923403</v>
      </c>
      <c r="S98">
        <v>22.48349</v>
      </c>
      <c r="T98">
        <v>0</v>
      </c>
      <c r="U98">
        <v>329.08072499999997</v>
      </c>
      <c r="V98">
        <v>9.6319330000000001</v>
      </c>
      <c r="W98">
        <v>30.468024</v>
      </c>
      <c r="X98">
        <v>142.411055</v>
      </c>
      <c r="Y98">
        <v>0</v>
      </c>
      <c r="Z98">
        <v>18.981116</v>
      </c>
      <c r="AA98">
        <v>41.183964000000003</v>
      </c>
      <c r="AB98">
        <v>38.143070000000002</v>
      </c>
      <c r="AC98">
        <v>28.397762</v>
      </c>
      <c r="AD98">
        <v>35.325626999999997</v>
      </c>
      <c r="AE98">
        <v>47.726050999999998</v>
      </c>
      <c r="AF98">
        <v>7.615075</v>
      </c>
      <c r="AG98">
        <v>38.045642000000001</v>
      </c>
      <c r="AH98">
        <v>147.64875900000001</v>
      </c>
      <c r="AI98">
        <v>15.730613999999999</v>
      </c>
      <c r="AJ98">
        <v>0</v>
      </c>
      <c r="AK98">
        <v>49.371231999999999</v>
      </c>
      <c r="AL98">
        <v>79.647430999999997</v>
      </c>
      <c r="AM98">
        <v>15.257228</v>
      </c>
      <c r="AN98">
        <v>0.97880900000000004</v>
      </c>
      <c r="AO98">
        <v>26.395966999999999</v>
      </c>
      <c r="AP98">
        <v>10.759093</v>
      </c>
      <c r="AQ98">
        <v>35.518996999999999</v>
      </c>
      <c r="AR98">
        <v>45.829469000000003</v>
      </c>
      <c r="AS98">
        <v>31.167746000000001</v>
      </c>
      <c r="AT98">
        <v>11.140233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47.3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3112.8463720000009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3.5237249999999999E-5</v>
      </c>
      <c r="H99">
        <f t="shared" si="2"/>
        <v>0</v>
      </c>
      <c r="I99">
        <f t="shared" si="2"/>
        <v>0</v>
      </c>
      <c r="J99">
        <f t="shared" si="2"/>
        <v>2.233883724999991E-2</v>
      </c>
      <c r="K99">
        <f t="shared" si="2"/>
        <v>11.845321395000004</v>
      </c>
      <c r="L99">
        <f t="shared" si="2"/>
        <v>11.333997278499998</v>
      </c>
      <c r="M99">
        <f t="shared" si="2"/>
        <v>2.1316031999999963</v>
      </c>
      <c r="N99">
        <f t="shared" si="2"/>
        <v>2.7369090000000003</v>
      </c>
      <c r="O99">
        <f t="shared" si="2"/>
        <v>2.8652830559999996</v>
      </c>
      <c r="P99">
        <f t="shared" si="2"/>
        <v>3.2277569760000051</v>
      </c>
      <c r="Q99">
        <f t="shared" si="2"/>
        <v>0.31003614174999999</v>
      </c>
      <c r="R99">
        <f t="shared" si="2"/>
        <v>0.8774644192499983</v>
      </c>
      <c r="S99">
        <f t="shared" si="2"/>
        <v>0.40797431625000041</v>
      </c>
      <c r="T99">
        <f t="shared" si="2"/>
        <v>0</v>
      </c>
      <c r="U99">
        <f t="shared" si="2"/>
        <v>8.5845596142499989</v>
      </c>
      <c r="V99">
        <f t="shared" si="2"/>
        <v>0.35993910774999932</v>
      </c>
      <c r="W99">
        <f t="shared" si="2"/>
        <v>0.69071988124999906</v>
      </c>
      <c r="X99">
        <f t="shared" si="2"/>
        <v>3.1434737197500002</v>
      </c>
      <c r="Y99">
        <f t="shared" si="2"/>
        <v>0</v>
      </c>
      <c r="Z99">
        <f t="shared" si="2"/>
        <v>0.34780659449999995</v>
      </c>
      <c r="AA99">
        <f t="shared" si="2"/>
        <v>0.98841513599999864</v>
      </c>
      <c r="AB99">
        <f t="shared" si="2"/>
        <v>0.91543368000000125</v>
      </c>
      <c r="AC99">
        <f t="shared" si="2"/>
        <v>0.68486550900000032</v>
      </c>
      <c r="AD99">
        <f t="shared" si="2"/>
        <v>0.85049316599999991</v>
      </c>
      <c r="AE99">
        <f t="shared" si="2"/>
        <v>1.1454252240000005</v>
      </c>
      <c r="AF99">
        <f t="shared" si="2"/>
        <v>0.17657454924999999</v>
      </c>
      <c r="AG99">
        <f t="shared" si="2"/>
        <v>0.91309540800000077</v>
      </c>
      <c r="AH99">
        <f t="shared" si="2"/>
        <v>3.5486442119999966</v>
      </c>
      <c r="AI99">
        <f t="shared" si="2"/>
        <v>0.53756668849999978</v>
      </c>
      <c r="AJ99">
        <f t="shared" si="2"/>
        <v>0</v>
      </c>
      <c r="AK99">
        <f t="shared" si="2"/>
        <v>1.1849095680000008</v>
      </c>
      <c r="AL99">
        <f t="shared" si="2"/>
        <v>1.9186056510000031</v>
      </c>
      <c r="AM99">
        <f t="shared" si="2"/>
        <v>0.15392092875000005</v>
      </c>
      <c r="AN99">
        <f t="shared" si="2"/>
        <v>2.3306735999999977E-2</v>
      </c>
      <c r="AO99">
        <f t="shared" si="2"/>
        <v>0.63399990149999941</v>
      </c>
      <c r="AP99">
        <f t="shared" si="2"/>
        <v>0.24696447600000013</v>
      </c>
      <c r="AQ99">
        <f t="shared" si="2"/>
        <v>0.27411664274999997</v>
      </c>
      <c r="AR99">
        <f t="shared" si="2"/>
        <v>1.1126968739999983</v>
      </c>
      <c r="AS99">
        <f t="shared" si="2"/>
        <v>0.74846225100000108</v>
      </c>
      <c r="AT99">
        <f t="shared" si="2"/>
        <v>0.26959668199999987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1.6429900000000015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66.855302058500016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45111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6">
      <c r="A1" s="30">
        <f>Allocation_SG!A1</f>
        <v>45111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  <c r="AJ1" t="s">
        <v>553</v>
      </c>
    </row>
    <row r="2" spans="1:36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553</v>
      </c>
    </row>
    <row r="3" spans="1:36">
      <c r="A3" t="s">
        <v>45</v>
      </c>
      <c r="B3" s="34">
        <v>235.17</v>
      </c>
      <c r="C3" s="34">
        <v>74.03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115.89</v>
      </c>
      <c r="N3">
        <v>271.52</v>
      </c>
      <c r="O3">
        <v>101.13</v>
      </c>
      <c r="P3">
        <v>10.33</v>
      </c>
      <c r="Q3">
        <v>44.21</v>
      </c>
      <c r="R3" s="93">
        <v>0</v>
      </c>
      <c r="S3" s="93">
        <v>0</v>
      </c>
      <c r="T3" s="93">
        <v>0</v>
      </c>
      <c r="U3">
        <v>10.75</v>
      </c>
      <c r="V3">
        <v>0</v>
      </c>
      <c r="W3">
        <v>11.88</v>
      </c>
      <c r="X3">
        <v>32.35</v>
      </c>
      <c r="Y3">
        <v>10.78</v>
      </c>
      <c r="Z3">
        <v>10.78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8.4499999999999993</v>
      </c>
      <c r="AH3">
        <v>26.69</v>
      </c>
      <c r="AI3">
        <v>26.69</v>
      </c>
      <c r="AJ3">
        <v>26.07</v>
      </c>
    </row>
    <row r="4" spans="1:36">
      <c r="A4" t="s">
        <v>46</v>
      </c>
      <c r="B4" s="34">
        <v>235.17</v>
      </c>
      <c r="C4" s="34">
        <v>74.03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115.89</v>
      </c>
      <c r="N4">
        <v>271.52</v>
      </c>
      <c r="O4">
        <v>101.13</v>
      </c>
      <c r="P4">
        <v>10.33</v>
      </c>
      <c r="Q4">
        <v>44.24</v>
      </c>
      <c r="R4" s="93">
        <v>0</v>
      </c>
      <c r="S4" s="93">
        <v>0</v>
      </c>
      <c r="T4" s="93">
        <v>0</v>
      </c>
      <c r="U4">
        <v>10.75</v>
      </c>
      <c r="V4">
        <v>0</v>
      </c>
      <c r="W4">
        <v>11.88</v>
      </c>
      <c r="X4">
        <v>32.58</v>
      </c>
      <c r="Y4">
        <v>10.86</v>
      </c>
      <c r="Z4">
        <v>10.87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8.33</v>
      </c>
      <c r="AH4">
        <v>25.97</v>
      </c>
      <c r="AI4">
        <v>25.97</v>
      </c>
      <c r="AJ4">
        <v>25.1</v>
      </c>
    </row>
    <row r="5" spans="1:36">
      <c r="A5" t="s">
        <v>47</v>
      </c>
      <c r="B5" s="34">
        <v>235.17</v>
      </c>
      <c r="C5" s="34">
        <v>74.03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115.89</v>
      </c>
      <c r="N5">
        <v>271.52</v>
      </c>
      <c r="O5">
        <v>101.13</v>
      </c>
      <c r="P5">
        <v>10.33</v>
      </c>
      <c r="Q5">
        <v>44.21</v>
      </c>
      <c r="R5" s="93">
        <v>0</v>
      </c>
      <c r="S5" s="93">
        <v>0</v>
      </c>
      <c r="T5" s="93">
        <v>0</v>
      </c>
      <c r="U5">
        <v>10.75</v>
      </c>
      <c r="V5">
        <v>0</v>
      </c>
      <c r="W5">
        <v>11.88</v>
      </c>
      <c r="X5">
        <v>27.66</v>
      </c>
      <c r="Y5">
        <v>9.2200000000000006</v>
      </c>
      <c r="Z5">
        <v>9.2100000000000009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8.1999999999999993</v>
      </c>
      <c r="AH5">
        <v>25.52</v>
      </c>
      <c r="AI5">
        <v>25.52</v>
      </c>
      <c r="AJ5">
        <v>27.03</v>
      </c>
    </row>
    <row r="6" spans="1:36">
      <c r="A6" t="s">
        <v>48</v>
      </c>
      <c r="B6" s="34">
        <v>235.17</v>
      </c>
      <c r="C6" s="34">
        <v>74.03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115.89</v>
      </c>
      <c r="N6">
        <v>271.52</v>
      </c>
      <c r="O6">
        <v>101.13</v>
      </c>
      <c r="P6">
        <v>10.33</v>
      </c>
      <c r="Q6">
        <v>44.11</v>
      </c>
      <c r="R6" s="93">
        <v>0</v>
      </c>
      <c r="S6" s="93">
        <v>0</v>
      </c>
      <c r="T6" s="93">
        <v>0</v>
      </c>
      <c r="U6">
        <v>10.75</v>
      </c>
      <c r="V6">
        <v>0</v>
      </c>
      <c r="W6">
        <v>11.88</v>
      </c>
      <c r="X6">
        <v>27.64</v>
      </c>
      <c r="Y6">
        <v>9.2100000000000009</v>
      </c>
      <c r="Z6">
        <v>9.2100000000000009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8.1300000000000008</v>
      </c>
      <c r="AH6">
        <v>25.12</v>
      </c>
      <c r="AI6">
        <v>25.12</v>
      </c>
      <c r="AJ6">
        <v>26.07</v>
      </c>
    </row>
    <row r="7" spans="1:36">
      <c r="A7" t="s">
        <v>49</v>
      </c>
      <c r="B7" s="34">
        <v>235.17</v>
      </c>
      <c r="C7" s="34">
        <v>74.03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115.89</v>
      </c>
      <c r="N7">
        <v>271.52</v>
      </c>
      <c r="O7">
        <v>101.13</v>
      </c>
      <c r="P7">
        <v>10.33</v>
      </c>
      <c r="Q7">
        <v>44.12</v>
      </c>
      <c r="R7" s="93">
        <v>0</v>
      </c>
      <c r="S7" s="93">
        <v>0</v>
      </c>
      <c r="T7" s="93">
        <v>0</v>
      </c>
      <c r="U7">
        <v>10.75</v>
      </c>
      <c r="V7">
        <v>0</v>
      </c>
      <c r="W7">
        <v>11.88</v>
      </c>
      <c r="X7">
        <v>27.29</v>
      </c>
      <c r="Y7">
        <v>9.1</v>
      </c>
      <c r="Z7">
        <v>9.09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8.0500000000000007</v>
      </c>
      <c r="AH7">
        <v>24.83</v>
      </c>
      <c r="AI7">
        <v>24.83</v>
      </c>
      <c r="AJ7">
        <v>26.07</v>
      </c>
    </row>
    <row r="8" spans="1:36">
      <c r="A8" t="s">
        <v>50</v>
      </c>
      <c r="B8" s="34">
        <v>235.17</v>
      </c>
      <c r="C8" s="34">
        <v>74.03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115.89</v>
      </c>
      <c r="N8">
        <v>271.52</v>
      </c>
      <c r="O8">
        <v>101.13</v>
      </c>
      <c r="P8">
        <v>10.33</v>
      </c>
      <c r="Q8">
        <v>44.04</v>
      </c>
      <c r="R8" s="93">
        <v>0</v>
      </c>
      <c r="S8" s="93">
        <v>0</v>
      </c>
      <c r="T8" s="93">
        <v>0</v>
      </c>
      <c r="U8">
        <v>10.75</v>
      </c>
      <c r="V8">
        <v>0</v>
      </c>
      <c r="W8">
        <v>11.88</v>
      </c>
      <c r="X8">
        <v>27.09</v>
      </c>
      <c r="Y8">
        <v>9.0299999999999994</v>
      </c>
      <c r="Z8">
        <v>9.0399999999999991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7.98</v>
      </c>
      <c r="AH8">
        <v>24.44</v>
      </c>
      <c r="AI8">
        <v>24.44</v>
      </c>
      <c r="AJ8">
        <v>26.07</v>
      </c>
    </row>
    <row r="9" spans="1:36">
      <c r="A9" t="s">
        <v>51</v>
      </c>
      <c r="B9" s="34">
        <v>235.17</v>
      </c>
      <c r="C9" s="34">
        <v>74.03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115.89</v>
      </c>
      <c r="N9">
        <v>271.52</v>
      </c>
      <c r="O9">
        <v>101.13</v>
      </c>
      <c r="P9">
        <v>10.33</v>
      </c>
      <c r="Q9">
        <v>43.96</v>
      </c>
      <c r="R9" s="93">
        <v>0</v>
      </c>
      <c r="S9" s="93">
        <v>0</v>
      </c>
      <c r="T9" s="93">
        <v>0</v>
      </c>
      <c r="U9">
        <v>10.75</v>
      </c>
      <c r="V9">
        <v>0</v>
      </c>
      <c r="W9">
        <v>11.88</v>
      </c>
      <c r="X9">
        <v>26.93</v>
      </c>
      <c r="Y9">
        <v>8.98</v>
      </c>
      <c r="Z9">
        <v>8.98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7.82</v>
      </c>
      <c r="AH9">
        <v>23.91</v>
      </c>
      <c r="AI9">
        <v>23.91</v>
      </c>
      <c r="AJ9">
        <v>25.1</v>
      </c>
    </row>
    <row r="10" spans="1:36">
      <c r="A10" t="s">
        <v>52</v>
      </c>
      <c r="B10" s="34">
        <v>235.17</v>
      </c>
      <c r="C10" s="34">
        <v>74.03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115.89</v>
      </c>
      <c r="N10">
        <v>271.52</v>
      </c>
      <c r="O10">
        <v>101.13</v>
      </c>
      <c r="P10">
        <v>10.33</v>
      </c>
      <c r="Q10">
        <v>43.93</v>
      </c>
      <c r="R10" s="93">
        <v>0</v>
      </c>
      <c r="S10" s="93">
        <v>0</v>
      </c>
      <c r="T10" s="93">
        <v>0</v>
      </c>
      <c r="U10">
        <v>10.75</v>
      </c>
      <c r="V10">
        <v>0</v>
      </c>
      <c r="W10">
        <v>11.88</v>
      </c>
      <c r="X10">
        <v>25.76</v>
      </c>
      <c r="Y10">
        <v>8.59</v>
      </c>
      <c r="Z10">
        <v>8.58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7.51</v>
      </c>
      <c r="AH10">
        <v>23.94</v>
      </c>
      <c r="AI10">
        <v>23.94</v>
      </c>
      <c r="AJ10">
        <v>25.1</v>
      </c>
    </row>
    <row r="11" spans="1:36">
      <c r="A11" t="s">
        <v>53</v>
      </c>
      <c r="B11" s="34">
        <v>235.17</v>
      </c>
      <c r="C11" s="34">
        <v>74.03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115.89</v>
      </c>
      <c r="N11">
        <v>271.52</v>
      </c>
      <c r="O11">
        <v>101.13</v>
      </c>
      <c r="P11">
        <v>10.33</v>
      </c>
      <c r="Q11">
        <v>43.88</v>
      </c>
      <c r="R11" s="93">
        <v>0</v>
      </c>
      <c r="S11" s="93">
        <v>0</v>
      </c>
      <c r="T11" s="93">
        <v>0</v>
      </c>
      <c r="U11">
        <v>10.75</v>
      </c>
      <c r="V11">
        <v>0</v>
      </c>
      <c r="W11">
        <v>11.88</v>
      </c>
      <c r="X11">
        <v>35.15</v>
      </c>
      <c r="Y11">
        <v>11.72</v>
      </c>
      <c r="Z11">
        <v>11.7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7.35</v>
      </c>
      <c r="AH11">
        <v>31.98</v>
      </c>
      <c r="AI11">
        <v>31.98</v>
      </c>
      <c r="AJ11">
        <v>25.1</v>
      </c>
    </row>
    <row r="12" spans="1:36">
      <c r="A12" t="s">
        <v>54</v>
      </c>
      <c r="B12" s="34">
        <v>235.17</v>
      </c>
      <c r="C12" s="34">
        <v>74.03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115.89</v>
      </c>
      <c r="N12">
        <v>271.52</v>
      </c>
      <c r="O12">
        <v>101.13</v>
      </c>
      <c r="P12">
        <v>10.33</v>
      </c>
      <c r="Q12">
        <v>43.74</v>
      </c>
      <c r="R12" s="93">
        <v>0</v>
      </c>
      <c r="S12" s="93">
        <v>0</v>
      </c>
      <c r="T12" s="93">
        <v>0</v>
      </c>
      <c r="U12">
        <v>10.75</v>
      </c>
      <c r="V12">
        <v>0</v>
      </c>
      <c r="W12">
        <v>11.88</v>
      </c>
      <c r="X12">
        <v>35.159999999999997</v>
      </c>
      <c r="Y12">
        <v>11.72</v>
      </c>
      <c r="Z12">
        <v>11.72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7.1</v>
      </c>
      <c r="AH12">
        <v>31.68</v>
      </c>
      <c r="AI12">
        <v>31.68</v>
      </c>
      <c r="AJ12">
        <v>25.1</v>
      </c>
    </row>
    <row r="13" spans="1:36">
      <c r="A13" t="s">
        <v>55</v>
      </c>
      <c r="B13" s="34">
        <v>235.17</v>
      </c>
      <c r="C13" s="34">
        <v>74.03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115.89</v>
      </c>
      <c r="N13">
        <v>271.52</v>
      </c>
      <c r="O13">
        <v>101.13</v>
      </c>
      <c r="P13">
        <v>10.33</v>
      </c>
      <c r="Q13">
        <v>43.63</v>
      </c>
      <c r="R13" s="93">
        <v>0</v>
      </c>
      <c r="S13" s="93">
        <v>0</v>
      </c>
      <c r="T13" s="93">
        <v>0</v>
      </c>
      <c r="U13">
        <v>10.75</v>
      </c>
      <c r="V13">
        <v>0</v>
      </c>
      <c r="W13">
        <v>11.88</v>
      </c>
      <c r="X13">
        <v>35.31</v>
      </c>
      <c r="Y13">
        <v>11.77</v>
      </c>
      <c r="Z13">
        <v>11.78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6.77</v>
      </c>
      <c r="AH13">
        <v>30.95</v>
      </c>
      <c r="AI13">
        <v>30.95</v>
      </c>
      <c r="AJ13">
        <v>25.1</v>
      </c>
    </row>
    <row r="14" spans="1:36">
      <c r="A14" t="s">
        <v>56</v>
      </c>
      <c r="B14" s="34">
        <v>235.17</v>
      </c>
      <c r="C14" s="34">
        <v>74.03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115.89</v>
      </c>
      <c r="N14">
        <v>271.52</v>
      </c>
      <c r="O14">
        <v>101.13</v>
      </c>
      <c r="P14">
        <v>10.33</v>
      </c>
      <c r="Q14">
        <v>43.36</v>
      </c>
      <c r="R14" s="93">
        <v>0</v>
      </c>
      <c r="S14" s="93">
        <v>0</v>
      </c>
      <c r="T14" s="93">
        <v>0</v>
      </c>
      <c r="U14">
        <v>10.75</v>
      </c>
      <c r="V14">
        <v>0</v>
      </c>
      <c r="W14">
        <v>11.88</v>
      </c>
      <c r="X14">
        <v>35.51</v>
      </c>
      <c r="Y14">
        <v>11.84</v>
      </c>
      <c r="Z14">
        <v>11.82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6.48</v>
      </c>
      <c r="AH14">
        <v>30.34</v>
      </c>
      <c r="AI14">
        <v>30.34</v>
      </c>
      <c r="AJ14">
        <v>25.1</v>
      </c>
    </row>
    <row r="15" spans="1:36">
      <c r="A15" t="s">
        <v>57</v>
      </c>
      <c r="B15" s="34">
        <v>235.17</v>
      </c>
      <c r="C15" s="34">
        <v>74.03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85.21</v>
      </c>
      <c r="N15">
        <v>271.52</v>
      </c>
      <c r="O15">
        <v>101.13</v>
      </c>
      <c r="P15">
        <v>10.33</v>
      </c>
      <c r="Q15">
        <v>43.39</v>
      </c>
      <c r="R15" s="93">
        <v>0</v>
      </c>
      <c r="S15" s="93">
        <v>0</v>
      </c>
      <c r="T15" s="93">
        <v>0</v>
      </c>
      <c r="U15">
        <v>10.75</v>
      </c>
      <c r="V15">
        <v>0</v>
      </c>
      <c r="W15">
        <v>11.88</v>
      </c>
      <c r="X15">
        <v>30.03</v>
      </c>
      <c r="Y15">
        <v>10.01</v>
      </c>
      <c r="Z15">
        <v>10.01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6.15</v>
      </c>
      <c r="AH15">
        <v>29.87</v>
      </c>
      <c r="AI15">
        <v>29.87</v>
      </c>
      <c r="AJ15">
        <v>25.1</v>
      </c>
    </row>
    <row r="16" spans="1:36">
      <c r="A16" t="s">
        <v>58</v>
      </c>
      <c r="B16" s="34">
        <v>235.17</v>
      </c>
      <c r="C16" s="34">
        <v>74.03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85.21</v>
      </c>
      <c r="N16">
        <v>271.52</v>
      </c>
      <c r="O16">
        <v>101.13</v>
      </c>
      <c r="P16">
        <v>10.33</v>
      </c>
      <c r="Q16">
        <v>43.58</v>
      </c>
      <c r="R16" s="93">
        <v>0</v>
      </c>
      <c r="S16" s="93">
        <v>0</v>
      </c>
      <c r="T16" s="93">
        <v>0</v>
      </c>
      <c r="U16">
        <v>10.75</v>
      </c>
      <c r="V16">
        <v>0</v>
      </c>
      <c r="W16">
        <v>11.88</v>
      </c>
      <c r="X16">
        <v>29.08</v>
      </c>
      <c r="Y16">
        <v>9.69</v>
      </c>
      <c r="Z16">
        <v>9.69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5.92</v>
      </c>
      <c r="AH16">
        <v>29.16</v>
      </c>
      <c r="AI16">
        <v>29.16</v>
      </c>
      <c r="AJ16">
        <v>25.1</v>
      </c>
    </row>
    <row r="17" spans="1:36">
      <c r="A17" t="s">
        <v>59</v>
      </c>
      <c r="B17" s="34">
        <v>235.17</v>
      </c>
      <c r="C17" s="34">
        <v>74.03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85.21</v>
      </c>
      <c r="N17">
        <v>271.52</v>
      </c>
      <c r="O17">
        <v>101.13</v>
      </c>
      <c r="P17">
        <v>10.33</v>
      </c>
      <c r="Q17">
        <v>44.07</v>
      </c>
      <c r="R17" s="93">
        <v>0</v>
      </c>
      <c r="S17" s="93">
        <v>0</v>
      </c>
      <c r="T17" s="93">
        <v>0</v>
      </c>
      <c r="U17">
        <v>10.75</v>
      </c>
      <c r="V17">
        <v>0</v>
      </c>
      <c r="W17">
        <v>11.88</v>
      </c>
      <c r="X17">
        <v>27.96</v>
      </c>
      <c r="Y17">
        <v>9.32</v>
      </c>
      <c r="Z17">
        <v>9.32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8.6999999999999993</v>
      </c>
      <c r="AH17">
        <v>35.590000000000003</v>
      </c>
      <c r="AI17">
        <v>35.590000000000003</v>
      </c>
      <c r="AJ17">
        <v>25.1</v>
      </c>
    </row>
    <row r="18" spans="1:36">
      <c r="A18" t="s">
        <v>60</v>
      </c>
      <c r="B18" s="34">
        <v>235.17</v>
      </c>
      <c r="C18" s="34">
        <v>74.03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85.21</v>
      </c>
      <c r="N18">
        <v>271.52</v>
      </c>
      <c r="O18">
        <v>101.13</v>
      </c>
      <c r="P18">
        <v>10.33</v>
      </c>
      <c r="Q18">
        <v>44.05</v>
      </c>
      <c r="R18" s="93">
        <v>0</v>
      </c>
      <c r="S18" s="93">
        <v>0</v>
      </c>
      <c r="T18" s="93">
        <v>0</v>
      </c>
      <c r="U18">
        <v>10.75</v>
      </c>
      <c r="V18">
        <v>0</v>
      </c>
      <c r="W18">
        <v>11.88</v>
      </c>
      <c r="X18">
        <v>28.26</v>
      </c>
      <c r="Y18">
        <v>9.42</v>
      </c>
      <c r="Z18">
        <v>9.43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8.64</v>
      </c>
      <c r="AH18">
        <v>34.61</v>
      </c>
      <c r="AI18">
        <v>34.61</v>
      </c>
      <c r="AJ18">
        <v>25.1</v>
      </c>
    </row>
    <row r="19" spans="1:36">
      <c r="A19" t="s">
        <v>61</v>
      </c>
      <c r="B19" s="34">
        <v>235.17</v>
      </c>
      <c r="C19" s="34">
        <v>74.03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85.21</v>
      </c>
      <c r="N19">
        <v>271.52</v>
      </c>
      <c r="O19">
        <v>101.13</v>
      </c>
      <c r="P19">
        <v>10.33</v>
      </c>
      <c r="Q19">
        <v>44.04</v>
      </c>
      <c r="R19" s="93">
        <v>0</v>
      </c>
      <c r="S19" s="93">
        <v>0</v>
      </c>
      <c r="T19" s="93">
        <v>0</v>
      </c>
      <c r="U19">
        <v>10.75</v>
      </c>
      <c r="V19">
        <v>0</v>
      </c>
      <c r="W19">
        <v>11.88</v>
      </c>
      <c r="X19">
        <v>29.5</v>
      </c>
      <c r="Y19">
        <v>9.83</v>
      </c>
      <c r="Z19">
        <v>9.84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8.65</v>
      </c>
      <c r="AH19">
        <v>33.119999999999997</v>
      </c>
      <c r="AI19">
        <v>33.119999999999997</v>
      </c>
      <c r="AJ19">
        <v>25.1</v>
      </c>
    </row>
    <row r="20" spans="1:36">
      <c r="A20" t="s">
        <v>62</v>
      </c>
      <c r="B20" s="34">
        <v>235.17</v>
      </c>
      <c r="C20" s="34">
        <v>74.03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85.21</v>
      </c>
      <c r="N20">
        <v>271.52</v>
      </c>
      <c r="O20">
        <v>101.13</v>
      </c>
      <c r="P20">
        <v>10.33</v>
      </c>
      <c r="Q20">
        <v>44.04</v>
      </c>
      <c r="R20" s="93">
        <v>0</v>
      </c>
      <c r="S20" s="93">
        <v>0</v>
      </c>
      <c r="T20" s="93">
        <v>0</v>
      </c>
      <c r="U20">
        <v>10.75</v>
      </c>
      <c r="V20">
        <v>0</v>
      </c>
      <c r="W20">
        <v>11.88</v>
      </c>
      <c r="X20">
        <v>29.57</v>
      </c>
      <c r="Y20">
        <v>9.85</v>
      </c>
      <c r="Z20">
        <v>9.86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8.0399999999999991</v>
      </c>
      <c r="AH20">
        <v>32.200000000000003</v>
      </c>
      <c r="AI20">
        <v>32.200000000000003</v>
      </c>
      <c r="AJ20">
        <v>26.07</v>
      </c>
    </row>
    <row r="21" spans="1:36">
      <c r="A21" t="s">
        <v>63</v>
      </c>
      <c r="B21" s="34">
        <v>235.17</v>
      </c>
      <c r="C21" s="34">
        <v>74.03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85.21</v>
      </c>
      <c r="N21">
        <v>271.52</v>
      </c>
      <c r="O21">
        <v>101.13</v>
      </c>
      <c r="P21">
        <v>10.33</v>
      </c>
      <c r="Q21">
        <v>44.03</v>
      </c>
      <c r="R21" s="93">
        <v>0</v>
      </c>
      <c r="S21" s="93">
        <v>0</v>
      </c>
      <c r="T21" s="93">
        <v>0</v>
      </c>
      <c r="U21">
        <v>10.75</v>
      </c>
      <c r="V21">
        <v>0</v>
      </c>
      <c r="W21">
        <v>11.88</v>
      </c>
      <c r="X21">
        <v>27.86</v>
      </c>
      <c r="Y21">
        <v>9.2899999999999991</v>
      </c>
      <c r="Z21">
        <v>9.2899999999999991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7.37</v>
      </c>
      <c r="AH21">
        <v>44.77</v>
      </c>
      <c r="AI21">
        <v>44.77</v>
      </c>
      <c r="AJ21">
        <v>25.1</v>
      </c>
    </row>
    <row r="22" spans="1:36">
      <c r="A22" t="s">
        <v>64</v>
      </c>
      <c r="B22" s="34">
        <v>235.17</v>
      </c>
      <c r="C22" s="34">
        <v>74.03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85.21</v>
      </c>
      <c r="N22">
        <v>271.52</v>
      </c>
      <c r="O22">
        <v>101.13</v>
      </c>
      <c r="P22">
        <v>10.33</v>
      </c>
      <c r="Q22">
        <v>44.41</v>
      </c>
      <c r="R22" s="93">
        <v>0</v>
      </c>
      <c r="S22" s="93">
        <v>0</v>
      </c>
      <c r="T22" s="93">
        <v>0</v>
      </c>
      <c r="U22">
        <v>10.75</v>
      </c>
      <c r="V22">
        <v>0</v>
      </c>
      <c r="W22">
        <v>11.88</v>
      </c>
      <c r="X22">
        <v>47.51</v>
      </c>
      <c r="Y22">
        <v>15.84</v>
      </c>
      <c r="Z22">
        <v>15.84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10.72</v>
      </c>
      <c r="AH22">
        <v>43.68</v>
      </c>
      <c r="AI22">
        <v>43.68</v>
      </c>
      <c r="AJ22">
        <v>25.1</v>
      </c>
    </row>
    <row r="23" spans="1:36">
      <c r="A23" t="s">
        <v>65</v>
      </c>
      <c r="B23" s="34">
        <v>235.17</v>
      </c>
      <c r="C23" s="34">
        <v>74.03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85.21</v>
      </c>
      <c r="N23">
        <v>271.52</v>
      </c>
      <c r="O23">
        <v>101.13</v>
      </c>
      <c r="P23">
        <v>10.33</v>
      </c>
      <c r="Q23">
        <v>43.94</v>
      </c>
      <c r="R23" s="93">
        <v>0</v>
      </c>
      <c r="S23" s="93">
        <v>0</v>
      </c>
      <c r="T23" s="93">
        <v>0</v>
      </c>
      <c r="U23">
        <v>10.75</v>
      </c>
      <c r="V23">
        <v>0</v>
      </c>
      <c r="W23">
        <v>11.88</v>
      </c>
      <c r="X23">
        <v>47.12</v>
      </c>
      <c r="Y23">
        <v>15.71</v>
      </c>
      <c r="Z23">
        <v>15.7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10.42</v>
      </c>
      <c r="AH23">
        <v>42.91</v>
      </c>
      <c r="AI23">
        <v>42.91</v>
      </c>
      <c r="AJ23">
        <v>25.1</v>
      </c>
    </row>
    <row r="24" spans="1:36">
      <c r="A24" t="s">
        <v>66</v>
      </c>
      <c r="B24" s="34">
        <v>235.17</v>
      </c>
      <c r="C24" s="34">
        <v>74.03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85.21</v>
      </c>
      <c r="N24">
        <v>271.52</v>
      </c>
      <c r="O24">
        <v>101.13</v>
      </c>
      <c r="P24">
        <v>10.33</v>
      </c>
      <c r="Q24">
        <v>44.22</v>
      </c>
      <c r="R24" s="93">
        <v>0</v>
      </c>
      <c r="S24" s="93">
        <v>0</v>
      </c>
      <c r="T24" s="93">
        <v>0</v>
      </c>
      <c r="U24">
        <v>10.75</v>
      </c>
      <c r="V24">
        <v>0</v>
      </c>
      <c r="W24">
        <v>11.88</v>
      </c>
      <c r="X24">
        <v>47.19</v>
      </c>
      <c r="Y24">
        <v>15.73</v>
      </c>
      <c r="Z24">
        <v>15.73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10.050000000000001</v>
      </c>
      <c r="AH24">
        <v>41.78</v>
      </c>
      <c r="AI24">
        <v>41.78</v>
      </c>
      <c r="AJ24">
        <v>25.1</v>
      </c>
    </row>
    <row r="25" spans="1:36">
      <c r="A25" t="s">
        <v>67</v>
      </c>
      <c r="B25" s="34">
        <v>235.17</v>
      </c>
      <c r="C25" s="34">
        <v>74.03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85.21</v>
      </c>
      <c r="N25">
        <v>271.52</v>
      </c>
      <c r="O25">
        <v>101.13</v>
      </c>
      <c r="P25">
        <v>10.33</v>
      </c>
      <c r="Q25">
        <v>44.11</v>
      </c>
      <c r="R25" s="93">
        <v>0</v>
      </c>
      <c r="S25" s="93">
        <v>0</v>
      </c>
      <c r="T25" s="93">
        <v>0</v>
      </c>
      <c r="U25">
        <v>10.75</v>
      </c>
      <c r="V25">
        <v>0.52687799999999996</v>
      </c>
      <c r="W25">
        <v>11.88</v>
      </c>
      <c r="X25">
        <v>47.56</v>
      </c>
      <c r="Y25">
        <v>15.85</v>
      </c>
      <c r="Z25">
        <v>15.86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9.5500000000000007</v>
      </c>
      <c r="AH25">
        <v>41.65</v>
      </c>
      <c r="AI25">
        <v>41.65</v>
      </c>
      <c r="AJ25">
        <v>25.1</v>
      </c>
    </row>
    <row r="26" spans="1:36">
      <c r="A26" t="s">
        <v>68</v>
      </c>
      <c r="B26" s="34">
        <v>235.17</v>
      </c>
      <c r="C26" s="34">
        <v>74.03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85.21</v>
      </c>
      <c r="N26">
        <v>271.52</v>
      </c>
      <c r="O26">
        <v>101.13</v>
      </c>
      <c r="P26">
        <v>10.33</v>
      </c>
      <c r="Q26">
        <v>44.04</v>
      </c>
      <c r="R26" s="93">
        <v>0</v>
      </c>
      <c r="S26" s="93">
        <v>0</v>
      </c>
      <c r="T26" s="93">
        <v>0</v>
      </c>
      <c r="U26">
        <v>10.75</v>
      </c>
      <c r="V26">
        <v>4.1174540000000004</v>
      </c>
      <c r="W26">
        <v>11.88</v>
      </c>
      <c r="X26">
        <v>47.86</v>
      </c>
      <c r="Y26">
        <v>15.95</v>
      </c>
      <c r="Z26">
        <v>15.96</v>
      </c>
      <c r="AA26">
        <v>0.14000000000000001</v>
      </c>
      <c r="AB26">
        <v>0.03</v>
      </c>
      <c r="AC26">
        <v>0</v>
      </c>
      <c r="AD26">
        <v>0</v>
      </c>
      <c r="AE26">
        <v>1.33</v>
      </c>
      <c r="AF26">
        <v>0.67</v>
      </c>
      <c r="AG26">
        <v>9.01</v>
      </c>
      <c r="AH26">
        <v>41.54</v>
      </c>
      <c r="AI26">
        <v>41.54</v>
      </c>
      <c r="AJ26">
        <v>25.1</v>
      </c>
    </row>
    <row r="27" spans="1:36">
      <c r="A27" t="s">
        <v>69</v>
      </c>
      <c r="B27" s="34">
        <v>235.17</v>
      </c>
      <c r="C27" s="34">
        <v>74.03</v>
      </c>
      <c r="D27" s="93">
        <f t="shared" si="0"/>
        <v>33.589999999999996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85.21</v>
      </c>
      <c r="N27">
        <v>271.52</v>
      </c>
      <c r="O27">
        <v>101.13</v>
      </c>
      <c r="P27">
        <v>10.33</v>
      </c>
      <c r="Q27">
        <v>43.61</v>
      </c>
      <c r="R27" s="93">
        <v>17.809999999999999</v>
      </c>
      <c r="S27" s="93">
        <v>1.24</v>
      </c>
      <c r="T27" s="93">
        <v>14.54</v>
      </c>
      <c r="U27">
        <v>10.75</v>
      </c>
      <c r="V27">
        <v>9.1423089999999991</v>
      </c>
      <c r="W27">
        <v>11.88</v>
      </c>
      <c r="X27">
        <v>48.12</v>
      </c>
      <c r="Y27">
        <v>16.04</v>
      </c>
      <c r="Z27">
        <v>16.03</v>
      </c>
      <c r="AA27">
        <v>3.1</v>
      </c>
      <c r="AB27">
        <v>0.62</v>
      </c>
      <c r="AC27">
        <v>0.03</v>
      </c>
      <c r="AD27">
        <v>0.62</v>
      </c>
      <c r="AE27">
        <v>6</v>
      </c>
      <c r="AF27">
        <v>3</v>
      </c>
      <c r="AG27">
        <v>8.67</v>
      </c>
      <c r="AH27">
        <v>30.19</v>
      </c>
      <c r="AI27">
        <v>30.19</v>
      </c>
      <c r="AJ27">
        <v>25.1</v>
      </c>
    </row>
    <row r="28" spans="1:36">
      <c r="A28" t="s">
        <v>70</v>
      </c>
      <c r="B28" s="34">
        <v>235.17</v>
      </c>
      <c r="C28" s="34">
        <v>74.03</v>
      </c>
      <c r="D28" s="93">
        <f t="shared" si="0"/>
        <v>49.89</v>
      </c>
      <c r="E28" s="34"/>
      <c r="F28" s="34"/>
      <c r="G28" s="34"/>
      <c r="H28" s="34"/>
      <c r="I28" s="34"/>
      <c r="J28" s="37">
        <v>0.65</v>
      </c>
      <c r="K28" s="37">
        <v>0.65</v>
      </c>
      <c r="L28" s="37">
        <v>0.65</v>
      </c>
      <c r="M28">
        <v>85.21</v>
      </c>
      <c r="N28">
        <v>271.52</v>
      </c>
      <c r="O28">
        <v>101.13</v>
      </c>
      <c r="P28">
        <v>10.33</v>
      </c>
      <c r="Q28">
        <v>41.73</v>
      </c>
      <c r="R28" s="93">
        <v>24.1</v>
      </c>
      <c r="S28" s="93">
        <v>1.91</v>
      </c>
      <c r="T28" s="93">
        <v>23.88</v>
      </c>
      <c r="U28">
        <v>10.75</v>
      </c>
      <c r="V28">
        <v>13.893967999999999</v>
      </c>
      <c r="W28">
        <v>11.88</v>
      </c>
      <c r="X28">
        <v>48.04</v>
      </c>
      <c r="Y28">
        <v>16.010000000000002</v>
      </c>
      <c r="Z28">
        <v>16.010000000000002</v>
      </c>
      <c r="AA28">
        <v>9.5</v>
      </c>
      <c r="AB28">
        <v>1.9</v>
      </c>
      <c r="AC28">
        <v>0.03</v>
      </c>
      <c r="AD28">
        <v>1.63</v>
      </c>
      <c r="AE28">
        <v>8</v>
      </c>
      <c r="AF28">
        <v>4</v>
      </c>
      <c r="AG28">
        <v>8.42</v>
      </c>
      <c r="AH28">
        <v>29.49</v>
      </c>
      <c r="AI28">
        <v>29.49</v>
      </c>
      <c r="AJ28">
        <v>25.1</v>
      </c>
    </row>
    <row r="29" spans="1:36">
      <c r="A29" t="s">
        <v>71</v>
      </c>
      <c r="B29" s="34">
        <v>235.17</v>
      </c>
      <c r="C29" s="34">
        <v>74.03</v>
      </c>
      <c r="D29" s="93">
        <f t="shared" si="0"/>
        <v>71.42</v>
      </c>
      <c r="E29" s="34"/>
      <c r="F29" s="34"/>
      <c r="G29" s="34"/>
      <c r="H29" s="34"/>
      <c r="I29" s="34"/>
      <c r="J29" s="37">
        <v>1.06</v>
      </c>
      <c r="K29" s="37">
        <v>1.06</v>
      </c>
      <c r="L29" s="37">
        <v>1.06</v>
      </c>
      <c r="M29">
        <v>85.21</v>
      </c>
      <c r="N29">
        <v>271.52</v>
      </c>
      <c r="O29">
        <v>101.13</v>
      </c>
      <c r="P29">
        <v>10.33</v>
      </c>
      <c r="Q29">
        <v>37.14</v>
      </c>
      <c r="R29" s="93">
        <v>33</v>
      </c>
      <c r="S29" s="93">
        <v>5.42</v>
      </c>
      <c r="T29" s="93">
        <v>33</v>
      </c>
      <c r="U29">
        <v>10.75</v>
      </c>
      <c r="V29">
        <v>18.606598999999999</v>
      </c>
      <c r="W29">
        <v>11.88</v>
      </c>
      <c r="X29">
        <v>32.86</v>
      </c>
      <c r="Y29">
        <v>10.95</v>
      </c>
      <c r="Z29">
        <v>10.96</v>
      </c>
      <c r="AA29">
        <v>16.649999999999999</v>
      </c>
      <c r="AB29">
        <v>3.33</v>
      </c>
      <c r="AC29">
        <v>0.33</v>
      </c>
      <c r="AD29">
        <v>2.84</v>
      </c>
      <c r="AE29">
        <v>9.33</v>
      </c>
      <c r="AF29">
        <v>4.67</v>
      </c>
      <c r="AG29">
        <v>8.3000000000000007</v>
      </c>
      <c r="AH29">
        <v>28.93</v>
      </c>
      <c r="AI29">
        <v>28.93</v>
      </c>
      <c r="AJ29">
        <v>24.14</v>
      </c>
    </row>
    <row r="30" spans="1:36">
      <c r="A30" t="s">
        <v>72</v>
      </c>
      <c r="B30" s="34">
        <v>235.17</v>
      </c>
      <c r="C30" s="34">
        <v>74.03</v>
      </c>
      <c r="D30" s="93">
        <f t="shared" si="0"/>
        <v>75.930000000000007</v>
      </c>
      <c r="E30" s="34"/>
      <c r="F30" s="34"/>
      <c r="G30" s="34"/>
      <c r="H30" s="34"/>
      <c r="I30" s="34"/>
      <c r="J30" s="37">
        <v>1.38</v>
      </c>
      <c r="K30" s="37">
        <v>1.38</v>
      </c>
      <c r="L30" s="37">
        <v>1.38</v>
      </c>
      <c r="M30">
        <v>85.21</v>
      </c>
      <c r="N30">
        <v>271.52</v>
      </c>
      <c r="O30">
        <v>101.13</v>
      </c>
      <c r="P30">
        <v>10.33</v>
      </c>
      <c r="Q30">
        <v>36.28</v>
      </c>
      <c r="R30" s="93">
        <v>33</v>
      </c>
      <c r="S30" s="93">
        <v>9.93</v>
      </c>
      <c r="T30" s="93">
        <v>33</v>
      </c>
      <c r="U30">
        <v>10.75</v>
      </c>
      <c r="V30">
        <v>24.168088999999998</v>
      </c>
      <c r="W30">
        <v>11.88</v>
      </c>
      <c r="X30">
        <v>32.479999999999997</v>
      </c>
      <c r="Y30">
        <v>10.83</v>
      </c>
      <c r="Z30">
        <v>10.82</v>
      </c>
      <c r="AA30">
        <v>22.23</v>
      </c>
      <c r="AB30">
        <v>4.45</v>
      </c>
      <c r="AC30">
        <v>1</v>
      </c>
      <c r="AD30">
        <v>4.37</v>
      </c>
      <c r="AE30">
        <v>10.67</v>
      </c>
      <c r="AF30">
        <v>5.33</v>
      </c>
      <c r="AG30">
        <v>8.1999999999999993</v>
      </c>
      <c r="AH30">
        <v>28.12</v>
      </c>
      <c r="AI30">
        <v>28.12</v>
      </c>
      <c r="AJ30">
        <v>25.1</v>
      </c>
    </row>
    <row r="31" spans="1:36">
      <c r="A31" t="s">
        <v>73</v>
      </c>
      <c r="B31" s="34">
        <v>196.61</v>
      </c>
      <c r="C31" s="34">
        <v>49.89</v>
      </c>
      <c r="D31" s="93">
        <f t="shared" si="0"/>
        <v>81.34</v>
      </c>
      <c r="E31" s="34"/>
      <c r="F31" s="34"/>
      <c r="G31" s="34"/>
      <c r="H31" s="34"/>
      <c r="I31" s="34"/>
      <c r="J31" s="37">
        <v>2.0299999999999998</v>
      </c>
      <c r="K31" s="37">
        <v>2.0299999999999998</v>
      </c>
      <c r="L31" s="37">
        <v>2.0299999999999998</v>
      </c>
      <c r="M31">
        <v>47.34</v>
      </c>
      <c r="N31">
        <v>271.52</v>
      </c>
      <c r="O31">
        <v>101.13</v>
      </c>
      <c r="P31">
        <v>10.33</v>
      </c>
      <c r="Q31">
        <v>35.14</v>
      </c>
      <c r="R31" s="93">
        <v>33</v>
      </c>
      <c r="S31" s="93">
        <v>15.34</v>
      </c>
      <c r="T31" s="93">
        <v>33</v>
      </c>
      <c r="U31">
        <v>10.75</v>
      </c>
      <c r="V31">
        <v>30.529653</v>
      </c>
      <c r="W31">
        <v>11.88</v>
      </c>
      <c r="X31">
        <v>31.76</v>
      </c>
      <c r="Y31">
        <v>10.59</v>
      </c>
      <c r="Z31">
        <v>10.59</v>
      </c>
      <c r="AA31">
        <v>30.77</v>
      </c>
      <c r="AB31">
        <v>6.15</v>
      </c>
      <c r="AC31">
        <v>4</v>
      </c>
      <c r="AD31">
        <v>6.43</v>
      </c>
      <c r="AE31">
        <v>14</v>
      </c>
      <c r="AF31">
        <v>7</v>
      </c>
      <c r="AG31">
        <v>7.85</v>
      </c>
      <c r="AH31">
        <v>26.58</v>
      </c>
      <c r="AI31">
        <v>26.58</v>
      </c>
      <c r="AJ31">
        <v>25.1</v>
      </c>
    </row>
    <row r="32" spans="1:36">
      <c r="A32" t="s">
        <v>74</v>
      </c>
      <c r="B32" s="34">
        <v>196.61</v>
      </c>
      <c r="C32" s="34">
        <v>49.89</v>
      </c>
      <c r="D32" s="93">
        <f t="shared" si="0"/>
        <v>88.1</v>
      </c>
      <c r="E32" s="34"/>
      <c r="F32" s="34"/>
      <c r="G32" s="34"/>
      <c r="H32" s="34"/>
      <c r="I32" s="34"/>
      <c r="J32" s="37">
        <v>2.81</v>
      </c>
      <c r="K32" s="37">
        <v>2.81</v>
      </c>
      <c r="L32" s="37">
        <v>2.81</v>
      </c>
      <c r="M32">
        <v>47.34</v>
      </c>
      <c r="N32">
        <v>271.52</v>
      </c>
      <c r="O32">
        <v>101.13</v>
      </c>
      <c r="P32">
        <v>10.33</v>
      </c>
      <c r="Q32">
        <v>34.299999999999997</v>
      </c>
      <c r="R32" s="93">
        <v>32.770000000000003</v>
      </c>
      <c r="S32" s="93">
        <v>22.56</v>
      </c>
      <c r="T32" s="93">
        <v>32.770000000000003</v>
      </c>
      <c r="U32">
        <v>10.75</v>
      </c>
      <c r="V32">
        <v>36.657049000000001</v>
      </c>
      <c r="W32">
        <v>11.88</v>
      </c>
      <c r="X32">
        <v>31.01</v>
      </c>
      <c r="Y32">
        <v>10.34</v>
      </c>
      <c r="Z32">
        <v>10.34</v>
      </c>
      <c r="AA32">
        <v>42.61</v>
      </c>
      <c r="AB32">
        <v>8.52</v>
      </c>
      <c r="AC32">
        <v>8.33</v>
      </c>
      <c r="AD32">
        <v>8.9700000000000006</v>
      </c>
      <c r="AE32">
        <v>20.67</v>
      </c>
      <c r="AF32">
        <v>10.33</v>
      </c>
      <c r="AG32">
        <v>7.5</v>
      </c>
      <c r="AH32">
        <v>24.76</v>
      </c>
      <c r="AI32">
        <v>24.76</v>
      </c>
      <c r="AJ32">
        <v>25.1</v>
      </c>
    </row>
    <row r="33" spans="1:36">
      <c r="A33" t="s">
        <v>75</v>
      </c>
      <c r="B33" s="34">
        <v>196.61</v>
      </c>
      <c r="C33" s="34">
        <v>49.89</v>
      </c>
      <c r="D33" s="93">
        <f t="shared" si="0"/>
        <v>92</v>
      </c>
      <c r="E33" s="34"/>
      <c r="F33" s="34"/>
      <c r="G33" s="34"/>
      <c r="H33" s="34"/>
      <c r="I33" s="34"/>
      <c r="J33" s="37">
        <v>3.68</v>
      </c>
      <c r="K33" s="37">
        <v>3.68</v>
      </c>
      <c r="L33" s="37">
        <v>3.68</v>
      </c>
      <c r="M33">
        <v>47.34</v>
      </c>
      <c r="N33">
        <v>271.52</v>
      </c>
      <c r="O33">
        <v>101.13</v>
      </c>
      <c r="P33">
        <v>10.33</v>
      </c>
      <c r="Q33">
        <v>38.81</v>
      </c>
      <c r="R33" s="93">
        <v>30.67</v>
      </c>
      <c r="S33" s="93">
        <v>30.67</v>
      </c>
      <c r="T33" s="93">
        <v>30.66</v>
      </c>
      <c r="U33">
        <v>10.75</v>
      </c>
      <c r="V33">
        <v>41.916072</v>
      </c>
      <c r="W33">
        <v>11.88</v>
      </c>
      <c r="X33">
        <v>30.35</v>
      </c>
      <c r="Y33">
        <v>10.119999999999999</v>
      </c>
      <c r="Z33">
        <v>10.119999999999999</v>
      </c>
      <c r="AA33">
        <v>56.77</v>
      </c>
      <c r="AB33">
        <v>11.35</v>
      </c>
      <c r="AC33">
        <v>13.47</v>
      </c>
      <c r="AD33">
        <v>11.74</v>
      </c>
      <c r="AE33">
        <v>29.33</v>
      </c>
      <c r="AF33">
        <v>14.67</v>
      </c>
      <c r="AG33">
        <v>7.12</v>
      </c>
      <c r="AH33">
        <v>23.43</v>
      </c>
      <c r="AI33">
        <v>23.43</v>
      </c>
      <c r="AJ33">
        <v>24.14</v>
      </c>
    </row>
    <row r="34" spans="1:36">
      <c r="A34" t="s">
        <v>76</v>
      </c>
      <c r="B34" s="34">
        <v>196.61</v>
      </c>
      <c r="C34" s="34">
        <v>49.89</v>
      </c>
      <c r="D34" s="93">
        <f t="shared" si="0"/>
        <v>93</v>
      </c>
      <c r="E34" s="34"/>
      <c r="F34" s="34"/>
      <c r="G34" s="34"/>
      <c r="H34" s="34"/>
      <c r="I34" s="34"/>
      <c r="J34" s="37">
        <v>4.8499999999999996</v>
      </c>
      <c r="K34" s="37">
        <v>4.8499999999999996</v>
      </c>
      <c r="L34" s="37">
        <v>4.8499999999999996</v>
      </c>
      <c r="M34">
        <v>47.34</v>
      </c>
      <c r="N34">
        <v>271.52</v>
      </c>
      <c r="O34">
        <v>101.13</v>
      </c>
      <c r="P34">
        <v>10.33</v>
      </c>
      <c r="Q34">
        <v>38.950000000000003</v>
      </c>
      <c r="R34" s="93">
        <v>31</v>
      </c>
      <c r="S34" s="93">
        <v>31</v>
      </c>
      <c r="T34" s="93">
        <v>31</v>
      </c>
      <c r="U34">
        <v>10.75</v>
      </c>
      <c r="V34">
        <v>47.438533999999997</v>
      </c>
      <c r="W34">
        <v>11.88</v>
      </c>
      <c r="X34">
        <v>30.11</v>
      </c>
      <c r="Y34">
        <v>10.039999999999999</v>
      </c>
      <c r="Z34">
        <v>10.039999999999999</v>
      </c>
      <c r="AA34">
        <v>72.3</v>
      </c>
      <c r="AB34">
        <v>14.46</v>
      </c>
      <c r="AC34">
        <v>20.170000000000002</v>
      </c>
      <c r="AD34">
        <v>14.68</v>
      </c>
      <c r="AE34">
        <v>35.340000000000003</v>
      </c>
      <c r="AF34">
        <v>17.66</v>
      </c>
      <c r="AG34">
        <v>7.12</v>
      </c>
      <c r="AH34">
        <v>22.32</v>
      </c>
      <c r="AI34">
        <v>22.32</v>
      </c>
      <c r="AJ34">
        <v>24.14</v>
      </c>
    </row>
    <row r="35" spans="1:36">
      <c r="A35" t="s">
        <v>77</v>
      </c>
      <c r="B35" s="34">
        <v>168.01</v>
      </c>
      <c r="C35" s="34">
        <v>49.89</v>
      </c>
      <c r="D35" s="93">
        <f t="shared" si="0"/>
        <v>97</v>
      </c>
      <c r="E35" s="34"/>
      <c r="F35" s="34"/>
      <c r="G35" s="34"/>
      <c r="H35" s="34"/>
      <c r="I35" s="34"/>
      <c r="J35" s="37">
        <v>5.72</v>
      </c>
      <c r="K35" s="37">
        <v>5.72</v>
      </c>
      <c r="L35" s="37">
        <v>5.72</v>
      </c>
      <c r="M35">
        <v>47.34</v>
      </c>
      <c r="N35">
        <v>231.7</v>
      </c>
      <c r="O35">
        <v>72.16</v>
      </c>
      <c r="P35">
        <v>10.33</v>
      </c>
      <c r="Q35">
        <v>39.28</v>
      </c>
      <c r="R35" s="93">
        <v>32.33</v>
      </c>
      <c r="S35" s="93">
        <v>32.33</v>
      </c>
      <c r="T35" s="93">
        <v>32.340000000000003</v>
      </c>
      <c r="U35">
        <v>10.75</v>
      </c>
      <c r="V35">
        <v>52.395090000000003</v>
      </c>
      <c r="W35">
        <v>11.88</v>
      </c>
      <c r="X35">
        <v>21.09</v>
      </c>
      <c r="Y35">
        <v>7.03</v>
      </c>
      <c r="Z35">
        <v>7.04</v>
      </c>
      <c r="AA35">
        <v>89.27</v>
      </c>
      <c r="AB35">
        <v>17.850000000000001</v>
      </c>
      <c r="AC35">
        <v>29.53</v>
      </c>
      <c r="AD35">
        <v>20.86</v>
      </c>
      <c r="AE35">
        <v>40.67</v>
      </c>
      <c r="AF35">
        <v>20.329999999999998</v>
      </c>
      <c r="AG35">
        <v>7.12</v>
      </c>
      <c r="AH35">
        <v>18.48</v>
      </c>
      <c r="AI35">
        <v>18.48</v>
      </c>
      <c r="AJ35">
        <v>25.1</v>
      </c>
    </row>
    <row r="36" spans="1:36">
      <c r="A36" t="s">
        <v>78</v>
      </c>
      <c r="B36" s="34">
        <v>168.01</v>
      </c>
      <c r="C36" s="34">
        <v>49.89</v>
      </c>
      <c r="D36" s="93">
        <f t="shared" si="0"/>
        <v>97</v>
      </c>
      <c r="E36" s="34"/>
      <c r="F36" s="34"/>
      <c r="G36" s="34"/>
      <c r="H36" s="34"/>
      <c r="I36" s="34"/>
      <c r="J36" s="37">
        <v>6.81</v>
      </c>
      <c r="K36" s="37">
        <v>6.81</v>
      </c>
      <c r="L36" s="37">
        <v>6.81</v>
      </c>
      <c r="M36">
        <v>47.34</v>
      </c>
      <c r="N36">
        <v>193.08</v>
      </c>
      <c r="O36">
        <v>53.1</v>
      </c>
      <c r="P36">
        <v>10.33</v>
      </c>
      <c r="Q36">
        <v>39.53</v>
      </c>
      <c r="R36" s="93">
        <v>32.33</v>
      </c>
      <c r="S36" s="93">
        <v>32.33</v>
      </c>
      <c r="T36" s="93">
        <v>32.340000000000003</v>
      </c>
      <c r="U36">
        <v>10.75</v>
      </c>
      <c r="V36">
        <v>56.658898999999998</v>
      </c>
      <c r="W36">
        <v>11.88</v>
      </c>
      <c r="X36">
        <v>21.07</v>
      </c>
      <c r="Y36">
        <v>7.02</v>
      </c>
      <c r="Z36">
        <v>7.02</v>
      </c>
      <c r="AA36">
        <v>103.96</v>
      </c>
      <c r="AB36">
        <v>20.79</v>
      </c>
      <c r="AC36">
        <v>36.9</v>
      </c>
      <c r="AD36">
        <v>24.56</v>
      </c>
      <c r="AE36">
        <v>46</v>
      </c>
      <c r="AF36">
        <v>23</v>
      </c>
      <c r="AG36">
        <v>7.12</v>
      </c>
      <c r="AH36">
        <v>18.420000000000002</v>
      </c>
      <c r="AI36">
        <v>18.420000000000002</v>
      </c>
      <c r="AJ36">
        <v>26.07</v>
      </c>
    </row>
    <row r="37" spans="1:36">
      <c r="A37" t="s">
        <v>79</v>
      </c>
      <c r="B37" s="34">
        <v>168.01</v>
      </c>
      <c r="C37" s="34">
        <v>49.89</v>
      </c>
      <c r="D37" s="93">
        <f t="shared" si="0"/>
        <v>97</v>
      </c>
      <c r="E37" s="34"/>
      <c r="F37" s="34"/>
      <c r="G37" s="34"/>
      <c r="H37" s="34"/>
      <c r="I37" s="34"/>
      <c r="J37" s="37">
        <v>8.1300000000000008</v>
      </c>
      <c r="K37" s="37">
        <v>8.1300000000000008</v>
      </c>
      <c r="L37" s="37">
        <v>8.1300000000000008</v>
      </c>
      <c r="M37">
        <v>47.34</v>
      </c>
      <c r="N37">
        <v>193.08</v>
      </c>
      <c r="O37">
        <v>53.1</v>
      </c>
      <c r="P37">
        <v>10.33</v>
      </c>
      <c r="Q37">
        <v>39.950000000000003</v>
      </c>
      <c r="R37" s="93">
        <v>32.33</v>
      </c>
      <c r="S37" s="93">
        <v>32.33</v>
      </c>
      <c r="T37" s="93">
        <v>32.340000000000003</v>
      </c>
      <c r="U37">
        <v>10.75</v>
      </c>
      <c r="V37">
        <v>60.737324999999998</v>
      </c>
      <c r="W37">
        <v>11.88</v>
      </c>
      <c r="X37">
        <v>21.11</v>
      </c>
      <c r="Y37">
        <v>7.04</v>
      </c>
      <c r="Z37">
        <v>7.04</v>
      </c>
      <c r="AA37">
        <v>122.3</v>
      </c>
      <c r="AB37">
        <v>24.46</v>
      </c>
      <c r="AC37">
        <v>45.27</v>
      </c>
      <c r="AD37">
        <v>28.11</v>
      </c>
      <c r="AE37">
        <v>50.67</v>
      </c>
      <c r="AF37">
        <v>25.33</v>
      </c>
      <c r="AG37">
        <v>7.12</v>
      </c>
      <c r="AH37">
        <v>18.22</v>
      </c>
      <c r="AI37">
        <v>18.22</v>
      </c>
      <c r="AJ37">
        <v>26.07</v>
      </c>
    </row>
    <row r="38" spans="1:36">
      <c r="A38" t="s">
        <v>80</v>
      </c>
      <c r="B38" s="34">
        <v>168.01</v>
      </c>
      <c r="C38" s="34">
        <v>49.89</v>
      </c>
      <c r="D38" s="93">
        <f t="shared" si="0"/>
        <v>97</v>
      </c>
      <c r="E38" s="34"/>
      <c r="F38" s="34"/>
      <c r="G38" s="34"/>
      <c r="H38" s="34"/>
      <c r="I38" s="34"/>
      <c r="J38" s="37">
        <v>8.92</v>
      </c>
      <c r="K38" s="37">
        <v>8.92</v>
      </c>
      <c r="L38" s="37">
        <v>8.92</v>
      </c>
      <c r="M38">
        <v>47.34</v>
      </c>
      <c r="N38">
        <v>193.08</v>
      </c>
      <c r="O38">
        <v>53.1</v>
      </c>
      <c r="P38">
        <v>10.33</v>
      </c>
      <c r="Q38">
        <v>43.47</v>
      </c>
      <c r="R38" s="93">
        <v>32.33</v>
      </c>
      <c r="S38" s="93">
        <v>32.33</v>
      </c>
      <c r="T38" s="93">
        <v>32.340000000000003</v>
      </c>
      <c r="U38">
        <v>10.75</v>
      </c>
      <c r="V38">
        <v>64.737695000000002</v>
      </c>
      <c r="W38">
        <v>11.88</v>
      </c>
      <c r="X38">
        <v>21.23</v>
      </c>
      <c r="Y38">
        <v>7.08</v>
      </c>
      <c r="Z38">
        <v>7.08</v>
      </c>
      <c r="AA38">
        <v>139.6</v>
      </c>
      <c r="AB38">
        <v>27.92</v>
      </c>
      <c r="AC38">
        <v>52.87</v>
      </c>
      <c r="AD38">
        <v>31.26</v>
      </c>
      <c r="AE38">
        <v>55.34</v>
      </c>
      <c r="AF38">
        <v>27.66</v>
      </c>
      <c r="AG38">
        <v>7.12</v>
      </c>
      <c r="AH38">
        <v>18.07</v>
      </c>
      <c r="AI38">
        <v>18.07</v>
      </c>
      <c r="AJ38">
        <v>26.07</v>
      </c>
    </row>
    <row r="39" spans="1:36">
      <c r="A39" t="s">
        <v>81</v>
      </c>
      <c r="B39" s="34">
        <v>168.01</v>
      </c>
      <c r="C39" s="34">
        <v>49.89</v>
      </c>
      <c r="D39" s="93">
        <f t="shared" si="0"/>
        <v>97</v>
      </c>
      <c r="E39" s="34"/>
      <c r="F39" s="34"/>
      <c r="G39" s="34"/>
      <c r="H39" s="34"/>
      <c r="I39" s="34"/>
      <c r="J39" s="37">
        <v>9.44</v>
      </c>
      <c r="K39" s="37">
        <v>9.44</v>
      </c>
      <c r="L39" s="37">
        <v>9.44</v>
      </c>
      <c r="M39">
        <v>47.34</v>
      </c>
      <c r="N39">
        <v>193.08</v>
      </c>
      <c r="O39">
        <v>53.1</v>
      </c>
      <c r="P39">
        <v>10.33</v>
      </c>
      <c r="Q39">
        <v>43.46</v>
      </c>
      <c r="R39" s="93">
        <v>32.33</v>
      </c>
      <c r="S39" s="93">
        <v>32.33</v>
      </c>
      <c r="T39" s="93">
        <v>32.340000000000003</v>
      </c>
      <c r="U39">
        <v>10.75</v>
      </c>
      <c r="V39">
        <v>68.211186999999995</v>
      </c>
      <c r="W39">
        <v>11.32</v>
      </c>
      <c r="X39">
        <v>21</v>
      </c>
      <c r="Y39">
        <v>7</v>
      </c>
      <c r="Z39">
        <v>7</v>
      </c>
      <c r="AA39">
        <v>156.22999999999999</v>
      </c>
      <c r="AB39">
        <v>31.25</v>
      </c>
      <c r="AC39">
        <v>59.23</v>
      </c>
      <c r="AD39">
        <v>33.83</v>
      </c>
      <c r="AE39">
        <v>60.67</v>
      </c>
      <c r="AF39">
        <v>30.33</v>
      </c>
      <c r="AG39">
        <v>7.12</v>
      </c>
      <c r="AH39">
        <v>17.95</v>
      </c>
      <c r="AI39">
        <v>17.95</v>
      </c>
      <c r="AJ39">
        <v>27.03</v>
      </c>
    </row>
    <row r="40" spans="1:36">
      <c r="A40" t="s">
        <v>82</v>
      </c>
      <c r="B40" s="34">
        <v>168.01</v>
      </c>
      <c r="C40" s="34">
        <v>49.89</v>
      </c>
      <c r="D40" s="93">
        <f t="shared" si="0"/>
        <v>97</v>
      </c>
      <c r="E40" s="34"/>
      <c r="F40" s="34"/>
      <c r="G40" s="34"/>
      <c r="H40" s="34"/>
      <c r="I40" s="34"/>
      <c r="J40" s="37">
        <v>9.8699999999999992</v>
      </c>
      <c r="K40" s="37">
        <v>9.8699999999999992</v>
      </c>
      <c r="L40" s="37">
        <v>9.8699999999999992</v>
      </c>
      <c r="M40">
        <v>47.34</v>
      </c>
      <c r="N40">
        <v>193.08</v>
      </c>
      <c r="O40">
        <v>53.1</v>
      </c>
      <c r="P40">
        <v>10.33</v>
      </c>
      <c r="Q40">
        <v>43.58</v>
      </c>
      <c r="R40" s="93">
        <v>32.33</v>
      </c>
      <c r="S40" s="93">
        <v>32.33</v>
      </c>
      <c r="T40" s="93">
        <v>32.340000000000003</v>
      </c>
      <c r="U40">
        <v>10.75</v>
      </c>
      <c r="V40">
        <v>70.474811000000003</v>
      </c>
      <c r="W40">
        <v>11.32</v>
      </c>
      <c r="X40">
        <v>21.98</v>
      </c>
      <c r="Y40">
        <v>7.33</v>
      </c>
      <c r="Z40">
        <v>7.32</v>
      </c>
      <c r="AA40">
        <v>172.88</v>
      </c>
      <c r="AB40">
        <v>34.58</v>
      </c>
      <c r="AC40">
        <v>64.2</v>
      </c>
      <c r="AD40">
        <v>36</v>
      </c>
      <c r="AE40">
        <v>64</v>
      </c>
      <c r="AF40">
        <v>32</v>
      </c>
      <c r="AG40">
        <v>6.93</v>
      </c>
      <c r="AH40">
        <v>17.440000000000001</v>
      </c>
      <c r="AI40">
        <v>17.440000000000001</v>
      </c>
      <c r="AJ40">
        <v>27.03</v>
      </c>
    </row>
    <row r="41" spans="1:36">
      <c r="A41" t="s">
        <v>83</v>
      </c>
      <c r="B41" s="34">
        <v>168.01</v>
      </c>
      <c r="C41" s="34">
        <v>49.89</v>
      </c>
      <c r="D41" s="93">
        <f t="shared" si="0"/>
        <v>97</v>
      </c>
      <c r="E41" s="34"/>
      <c r="F41" s="34"/>
      <c r="G41" s="34"/>
      <c r="H41" s="34"/>
      <c r="I41" s="34"/>
      <c r="J41" s="37">
        <v>10.31</v>
      </c>
      <c r="K41" s="37">
        <v>10.31</v>
      </c>
      <c r="L41" s="37">
        <v>10.31</v>
      </c>
      <c r="M41">
        <v>47.34</v>
      </c>
      <c r="N41">
        <v>193.08</v>
      </c>
      <c r="O41">
        <v>53.1</v>
      </c>
      <c r="P41">
        <v>10.33</v>
      </c>
      <c r="Q41">
        <v>43.61</v>
      </c>
      <c r="R41" s="93">
        <v>32.33</v>
      </c>
      <c r="S41" s="93">
        <v>32.33</v>
      </c>
      <c r="T41" s="93">
        <v>32.340000000000003</v>
      </c>
      <c r="U41">
        <v>10.75</v>
      </c>
      <c r="V41">
        <v>71.567594999999997</v>
      </c>
      <c r="W41">
        <v>11.32</v>
      </c>
      <c r="X41">
        <v>21.74</v>
      </c>
      <c r="Y41">
        <v>7.25</v>
      </c>
      <c r="Z41">
        <v>7.24</v>
      </c>
      <c r="AA41">
        <v>188.51</v>
      </c>
      <c r="AB41">
        <v>37.700000000000003</v>
      </c>
      <c r="AC41">
        <v>70.83</v>
      </c>
      <c r="AD41">
        <v>39.31</v>
      </c>
      <c r="AE41">
        <v>67.34</v>
      </c>
      <c r="AF41">
        <v>33.659999999999997</v>
      </c>
      <c r="AG41">
        <v>6.69</v>
      </c>
      <c r="AH41">
        <v>16.77</v>
      </c>
      <c r="AI41">
        <v>16.77</v>
      </c>
      <c r="AJ41">
        <v>28</v>
      </c>
    </row>
    <row r="42" spans="1:36">
      <c r="A42" t="s">
        <v>84</v>
      </c>
      <c r="B42" s="34">
        <v>168.01</v>
      </c>
      <c r="C42" s="34">
        <v>49.89</v>
      </c>
      <c r="D42" s="93">
        <f t="shared" si="0"/>
        <v>97</v>
      </c>
      <c r="E42" s="34"/>
      <c r="F42" s="34"/>
      <c r="G42" s="34"/>
      <c r="H42" s="34"/>
      <c r="I42" s="34"/>
      <c r="J42" s="37">
        <v>10.51</v>
      </c>
      <c r="K42" s="37">
        <v>10.51</v>
      </c>
      <c r="L42" s="37">
        <v>10.51</v>
      </c>
      <c r="M42">
        <v>47.34</v>
      </c>
      <c r="N42">
        <v>193.08</v>
      </c>
      <c r="O42">
        <v>53.1</v>
      </c>
      <c r="P42">
        <v>10.33</v>
      </c>
      <c r="Q42">
        <v>43.6</v>
      </c>
      <c r="R42" s="93">
        <v>32.33</v>
      </c>
      <c r="S42" s="93">
        <v>32.33</v>
      </c>
      <c r="T42" s="93">
        <v>32.340000000000003</v>
      </c>
      <c r="U42">
        <v>10.75</v>
      </c>
      <c r="V42">
        <v>72.270099000000002</v>
      </c>
      <c r="W42">
        <v>11.32</v>
      </c>
      <c r="X42">
        <v>21.55</v>
      </c>
      <c r="Y42">
        <v>7.18</v>
      </c>
      <c r="Z42">
        <v>7.18</v>
      </c>
      <c r="AA42">
        <v>202.41</v>
      </c>
      <c r="AB42">
        <v>40.479999999999997</v>
      </c>
      <c r="AC42">
        <v>76.3</v>
      </c>
      <c r="AD42">
        <v>41.28</v>
      </c>
      <c r="AE42">
        <v>71.34</v>
      </c>
      <c r="AF42">
        <v>35.659999999999997</v>
      </c>
      <c r="AG42">
        <v>6.95</v>
      </c>
      <c r="AH42">
        <v>16.12</v>
      </c>
      <c r="AI42">
        <v>16.12</v>
      </c>
      <c r="AJ42">
        <v>28</v>
      </c>
    </row>
    <row r="43" spans="1:36">
      <c r="A43" t="s">
        <v>85</v>
      </c>
      <c r="B43" s="34">
        <v>168.01</v>
      </c>
      <c r="C43" s="34">
        <v>49.89</v>
      </c>
      <c r="D43" s="93">
        <f t="shared" si="0"/>
        <v>97</v>
      </c>
      <c r="E43" s="34"/>
      <c r="F43" s="34"/>
      <c r="G43" s="34"/>
      <c r="H43" s="34"/>
      <c r="I43" s="34"/>
      <c r="J43" s="37">
        <v>10.7</v>
      </c>
      <c r="K43" s="37">
        <v>10.7</v>
      </c>
      <c r="L43" s="37">
        <v>10.7</v>
      </c>
      <c r="M43">
        <v>47.34</v>
      </c>
      <c r="N43">
        <v>231.7</v>
      </c>
      <c r="O43">
        <v>53.1</v>
      </c>
      <c r="P43">
        <v>10.33</v>
      </c>
      <c r="Q43">
        <v>43.51</v>
      </c>
      <c r="R43" s="93">
        <v>32.33</v>
      </c>
      <c r="S43" s="93">
        <v>32.33</v>
      </c>
      <c r="T43" s="93">
        <v>32.340000000000003</v>
      </c>
      <c r="U43">
        <v>10.75</v>
      </c>
      <c r="V43">
        <v>73.987330999999998</v>
      </c>
      <c r="W43">
        <v>11.14</v>
      </c>
      <c r="X43">
        <v>21.85</v>
      </c>
      <c r="Y43">
        <v>7.28</v>
      </c>
      <c r="Z43">
        <v>7.29</v>
      </c>
      <c r="AA43">
        <v>215.11</v>
      </c>
      <c r="AB43">
        <v>43.02</v>
      </c>
      <c r="AC43">
        <v>80.900000000000006</v>
      </c>
      <c r="AD43">
        <v>42.91</v>
      </c>
      <c r="AE43">
        <v>80</v>
      </c>
      <c r="AF43">
        <v>40</v>
      </c>
      <c r="AG43">
        <v>6.74</v>
      </c>
      <c r="AH43">
        <v>15.77</v>
      </c>
      <c r="AI43">
        <v>15.77</v>
      </c>
      <c r="AJ43">
        <v>28</v>
      </c>
    </row>
    <row r="44" spans="1:36">
      <c r="A44" t="s">
        <v>86</v>
      </c>
      <c r="B44" s="34">
        <v>168.01</v>
      </c>
      <c r="C44" s="34">
        <v>49.89</v>
      </c>
      <c r="D44" s="93">
        <f t="shared" si="0"/>
        <v>97</v>
      </c>
      <c r="E44" s="34"/>
      <c r="F44" s="34"/>
      <c r="G44" s="34"/>
      <c r="H44" s="34"/>
      <c r="I44" s="34"/>
      <c r="J44" s="37">
        <v>10.89</v>
      </c>
      <c r="K44" s="37">
        <v>10.89</v>
      </c>
      <c r="L44" s="37">
        <v>10.89</v>
      </c>
      <c r="M44">
        <v>47.34</v>
      </c>
      <c r="N44">
        <v>271.52</v>
      </c>
      <c r="O44">
        <v>53.1</v>
      </c>
      <c r="P44">
        <v>10.33</v>
      </c>
      <c r="Q44">
        <v>43.53</v>
      </c>
      <c r="R44" s="93">
        <v>32.33</v>
      </c>
      <c r="S44" s="93">
        <v>32.33</v>
      </c>
      <c r="T44" s="93">
        <v>32.340000000000003</v>
      </c>
      <c r="U44">
        <v>10.75</v>
      </c>
      <c r="V44">
        <v>76.748562000000007</v>
      </c>
      <c r="W44">
        <v>11.14</v>
      </c>
      <c r="X44">
        <v>21.52</v>
      </c>
      <c r="Y44">
        <v>7.18</v>
      </c>
      <c r="Z44">
        <v>7.17</v>
      </c>
      <c r="AA44">
        <v>226.31</v>
      </c>
      <c r="AB44">
        <v>45.26</v>
      </c>
      <c r="AC44">
        <v>85.23</v>
      </c>
      <c r="AD44">
        <v>43.79</v>
      </c>
      <c r="AE44">
        <v>86.67</v>
      </c>
      <c r="AF44">
        <v>43.33</v>
      </c>
      <c r="AG44">
        <v>6.73</v>
      </c>
      <c r="AH44">
        <v>15.45</v>
      </c>
      <c r="AI44">
        <v>15.45</v>
      </c>
      <c r="AJ44">
        <v>27.03</v>
      </c>
    </row>
    <row r="45" spans="1:36">
      <c r="A45" t="s">
        <v>87</v>
      </c>
      <c r="B45" s="34">
        <v>168.01</v>
      </c>
      <c r="C45" s="34">
        <v>49.89</v>
      </c>
      <c r="D45" s="93">
        <f t="shared" si="0"/>
        <v>97</v>
      </c>
      <c r="E45" s="34"/>
      <c r="F45" s="34"/>
      <c r="G45" s="34"/>
      <c r="H45" s="34"/>
      <c r="I45" s="34"/>
      <c r="J45" s="37">
        <v>10.89</v>
      </c>
      <c r="K45" s="37">
        <v>10.89</v>
      </c>
      <c r="L45" s="37">
        <v>10.89</v>
      </c>
      <c r="M45">
        <v>47.34</v>
      </c>
      <c r="N45">
        <v>271.52</v>
      </c>
      <c r="O45">
        <v>53.1</v>
      </c>
      <c r="P45">
        <v>10.33</v>
      </c>
      <c r="Q45">
        <v>43.57</v>
      </c>
      <c r="R45" s="93">
        <v>32.33</v>
      </c>
      <c r="S45" s="93">
        <v>32.33</v>
      </c>
      <c r="T45" s="93">
        <v>32.340000000000003</v>
      </c>
      <c r="U45">
        <v>10.75</v>
      </c>
      <c r="V45">
        <v>79.822017000000002</v>
      </c>
      <c r="W45">
        <v>11.14</v>
      </c>
      <c r="X45">
        <v>21.88</v>
      </c>
      <c r="Y45">
        <v>7.29</v>
      </c>
      <c r="Z45">
        <v>7.3</v>
      </c>
      <c r="AA45">
        <v>237.5</v>
      </c>
      <c r="AB45">
        <v>47.5</v>
      </c>
      <c r="AC45">
        <v>88.2</v>
      </c>
      <c r="AD45">
        <v>43.52</v>
      </c>
      <c r="AE45">
        <v>90</v>
      </c>
      <c r="AF45">
        <v>45</v>
      </c>
      <c r="AG45">
        <v>6.72</v>
      </c>
      <c r="AH45">
        <v>15.09</v>
      </c>
      <c r="AI45">
        <v>15.09</v>
      </c>
      <c r="AJ45">
        <v>28.96</v>
      </c>
    </row>
    <row r="46" spans="1:36">
      <c r="A46" t="s">
        <v>88</v>
      </c>
      <c r="B46" s="34">
        <v>168.01</v>
      </c>
      <c r="C46" s="34">
        <v>49.89</v>
      </c>
      <c r="D46" s="93">
        <f t="shared" si="0"/>
        <v>97</v>
      </c>
      <c r="E46" s="34"/>
      <c r="F46" s="34"/>
      <c r="G46" s="34"/>
      <c r="H46" s="34"/>
      <c r="I46" s="34"/>
      <c r="J46" s="37">
        <v>10.89</v>
      </c>
      <c r="K46" s="37">
        <v>10.89</v>
      </c>
      <c r="L46" s="37">
        <v>10.89</v>
      </c>
      <c r="M46">
        <v>47.34</v>
      </c>
      <c r="N46">
        <v>271.52</v>
      </c>
      <c r="O46">
        <v>53.1</v>
      </c>
      <c r="P46">
        <v>10.33</v>
      </c>
      <c r="Q46">
        <v>43.47</v>
      </c>
      <c r="R46" s="93">
        <v>32.33</v>
      </c>
      <c r="S46" s="93">
        <v>32.33</v>
      </c>
      <c r="T46" s="93">
        <v>32.340000000000003</v>
      </c>
      <c r="U46">
        <v>10.75</v>
      </c>
      <c r="V46">
        <v>83.529677000000007</v>
      </c>
      <c r="W46">
        <v>11.14</v>
      </c>
      <c r="X46">
        <v>21.5</v>
      </c>
      <c r="Y46">
        <v>7.17</v>
      </c>
      <c r="Z46">
        <v>7.17</v>
      </c>
      <c r="AA46">
        <v>237.5</v>
      </c>
      <c r="AB46">
        <v>47.5</v>
      </c>
      <c r="AC46">
        <v>89.63</v>
      </c>
      <c r="AD46">
        <v>42.99</v>
      </c>
      <c r="AE46">
        <v>93.34</v>
      </c>
      <c r="AF46">
        <v>46.66</v>
      </c>
      <c r="AG46">
        <v>6.68</v>
      </c>
      <c r="AH46">
        <v>22.49</v>
      </c>
      <c r="AI46">
        <v>22.49</v>
      </c>
      <c r="AJ46">
        <v>28.96</v>
      </c>
    </row>
    <row r="47" spans="1:36">
      <c r="A47" t="s">
        <v>89</v>
      </c>
      <c r="B47" s="34">
        <v>196.61</v>
      </c>
      <c r="C47" s="34">
        <v>59.03</v>
      </c>
      <c r="D47" s="93">
        <f t="shared" si="0"/>
        <v>98</v>
      </c>
      <c r="E47" s="34"/>
      <c r="F47" s="34"/>
      <c r="G47" s="34"/>
      <c r="H47" s="34"/>
      <c r="I47" s="34"/>
      <c r="J47" s="37">
        <v>10.89</v>
      </c>
      <c r="K47" s="37">
        <v>10.89</v>
      </c>
      <c r="L47" s="37">
        <v>10.89</v>
      </c>
      <c r="M47">
        <v>47.34</v>
      </c>
      <c r="N47">
        <v>271.52</v>
      </c>
      <c r="O47">
        <v>101.13</v>
      </c>
      <c r="P47">
        <v>10.33</v>
      </c>
      <c r="Q47">
        <v>43.47</v>
      </c>
      <c r="R47" s="93">
        <v>32.67</v>
      </c>
      <c r="S47" s="93">
        <v>32.67</v>
      </c>
      <c r="T47" s="93">
        <v>32.659999999999997</v>
      </c>
      <c r="U47">
        <v>10.75</v>
      </c>
      <c r="V47">
        <v>87.461748</v>
      </c>
      <c r="W47">
        <v>11.04</v>
      </c>
      <c r="X47">
        <v>21.54</v>
      </c>
      <c r="Y47">
        <v>7.18</v>
      </c>
      <c r="Z47">
        <v>7.18</v>
      </c>
      <c r="AA47">
        <v>237.5</v>
      </c>
      <c r="AB47">
        <v>47.5</v>
      </c>
      <c r="AC47">
        <v>90.67</v>
      </c>
      <c r="AD47">
        <v>43.83</v>
      </c>
      <c r="AE47">
        <v>94.67</v>
      </c>
      <c r="AF47">
        <v>47.33</v>
      </c>
      <c r="AG47">
        <v>6.8</v>
      </c>
      <c r="AH47">
        <v>22.35</v>
      </c>
      <c r="AI47">
        <v>22.35</v>
      </c>
      <c r="AJ47">
        <v>29.93</v>
      </c>
    </row>
    <row r="48" spans="1:36">
      <c r="A48" t="s">
        <v>90</v>
      </c>
      <c r="B48" s="34">
        <v>196.61</v>
      </c>
      <c r="C48" s="34">
        <v>59.03</v>
      </c>
      <c r="D48" s="93">
        <f t="shared" si="0"/>
        <v>98</v>
      </c>
      <c r="E48" s="34"/>
      <c r="F48" s="34"/>
      <c r="G48" s="34"/>
      <c r="H48" s="34"/>
      <c r="I48" s="34"/>
      <c r="J48" s="37">
        <v>10.89</v>
      </c>
      <c r="K48" s="37">
        <v>10.89</v>
      </c>
      <c r="L48" s="37">
        <v>10.89</v>
      </c>
      <c r="M48">
        <v>47.34</v>
      </c>
      <c r="N48">
        <v>271.52</v>
      </c>
      <c r="O48">
        <v>101.13</v>
      </c>
      <c r="P48">
        <v>10.33</v>
      </c>
      <c r="Q48">
        <v>43.54</v>
      </c>
      <c r="R48" s="93">
        <v>32.67</v>
      </c>
      <c r="S48" s="93">
        <v>32.67</v>
      </c>
      <c r="T48" s="93">
        <v>32.659999999999997</v>
      </c>
      <c r="U48">
        <v>10.75</v>
      </c>
      <c r="V48">
        <v>90.623016000000007</v>
      </c>
      <c r="W48">
        <v>11.04</v>
      </c>
      <c r="X48">
        <v>21.83</v>
      </c>
      <c r="Y48">
        <v>7.28</v>
      </c>
      <c r="Z48">
        <v>7.28</v>
      </c>
      <c r="AA48">
        <v>237.5</v>
      </c>
      <c r="AB48">
        <v>47.5</v>
      </c>
      <c r="AC48">
        <v>91.2</v>
      </c>
      <c r="AD48">
        <v>43.51</v>
      </c>
      <c r="AE48">
        <v>94.67</v>
      </c>
      <c r="AF48">
        <v>47.33</v>
      </c>
      <c r="AG48">
        <v>6.73</v>
      </c>
      <c r="AH48">
        <v>22.33</v>
      </c>
      <c r="AI48">
        <v>22.33</v>
      </c>
      <c r="AJ48">
        <v>28</v>
      </c>
    </row>
    <row r="49" spans="1:36">
      <c r="A49" t="s">
        <v>91</v>
      </c>
      <c r="B49" s="34">
        <v>235.17</v>
      </c>
      <c r="C49" s="34">
        <v>59.03</v>
      </c>
      <c r="D49" s="93">
        <f t="shared" si="0"/>
        <v>98</v>
      </c>
      <c r="E49" s="34"/>
      <c r="F49" s="34"/>
      <c r="G49" s="34"/>
      <c r="H49" s="34"/>
      <c r="I49" s="34"/>
      <c r="J49" s="37">
        <v>10.89</v>
      </c>
      <c r="K49" s="37">
        <v>10.89</v>
      </c>
      <c r="L49" s="37">
        <v>10.89</v>
      </c>
      <c r="M49">
        <v>47.34</v>
      </c>
      <c r="N49">
        <v>271.52</v>
      </c>
      <c r="O49">
        <v>101.13</v>
      </c>
      <c r="P49">
        <v>10.33</v>
      </c>
      <c r="Q49">
        <v>43.53</v>
      </c>
      <c r="R49" s="93">
        <v>32.67</v>
      </c>
      <c r="S49" s="93">
        <v>32.67</v>
      </c>
      <c r="T49" s="93">
        <v>32.659999999999997</v>
      </c>
      <c r="U49">
        <v>10.75</v>
      </c>
      <c r="V49">
        <v>93.189107000000007</v>
      </c>
      <c r="W49">
        <v>11.04</v>
      </c>
      <c r="X49">
        <v>21.75</v>
      </c>
      <c r="Y49">
        <v>7.25</v>
      </c>
      <c r="Z49">
        <v>7.26</v>
      </c>
      <c r="AA49">
        <v>237.5</v>
      </c>
      <c r="AB49">
        <v>47.5</v>
      </c>
      <c r="AC49">
        <v>91.27</v>
      </c>
      <c r="AD49">
        <v>46.09</v>
      </c>
      <c r="AE49">
        <v>94.67</v>
      </c>
      <c r="AF49">
        <v>47.33</v>
      </c>
      <c r="AG49">
        <v>6.72</v>
      </c>
      <c r="AH49">
        <v>22.45</v>
      </c>
      <c r="AI49">
        <v>22.45</v>
      </c>
      <c r="AJ49">
        <v>28.96</v>
      </c>
    </row>
    <row r="50" spans="1:36">
      <c r="A50" t="s">
        <v>92</v>
      </c>
      <c r="B50" s="34">
        <v>235.17</v>
      </c>
      <c r="C50" s="34">
        <v>59.03</v>
      </c>
      <c r="D50" s="93">
        <f t="shared" si="0"/>
        <v>98</v>
      </c>
      <c r="E50" s="34"/>
      <c r="F50" s="34"/>
      <c r="G50" s="34"/>
      <c r="H50" s="34"/>
      <c r="I50" s="34"/>
      <c r="J50" s="37">
        <v>10.89</v>
      </c>
      <c r="K50" s="37">
        <v>10.89</v>
      </c>
      <c r="L50" s="37">
        <v>10.89</v>
      </c>
      <c r="M50">
        <v>47.34</v>
      </c>
      <c r="N50">
        <v>271.52</v>
      </c>
      <c r="O50">
        <v>101.13</v>
      </c>
      <c r="P50">
        <v>10.33</v>
      </c>
      <c r="Q50">
        <v>43.52</v>
      </c>
      <c r="R50" s="93">
        <v>32.67</v>
      </c>
      <c r="S50" s="93">
        <v>32.67</v>
      </c>
      <c r="T50" s="93">
        <v>32.659999999999997</v>
      </c>
      <c r="U50">
        <v>10.75</v>
      </c>
      <c r="V50">
        <v>95.950338000000002</v>
      </c>
      <c r="W50">
        <v>11.04</v>
      </c>
      <c r="X50">
        <v>21.67</v>
      </c>
      <c r="Y50">
        <v>7.22</v>
      </c>
      <c r="Z50">
        <v>7.22</v>
      </c>
      <c r="AA50">
        <v>237.5</v>
      </c>
      <c r="AB50">
        <v>47.5</v>
      </c>
      <c r="AC50">
        <v>91.27</v>
      </c>
      <c r="AD50">
        <v>48.09</v>
      </c>
      <c r="AE50">
        <v>94.67</v>
      </c>
      <c r="AF50">
        <v>47.33</v>
      </c>
      <c r="AG50">
        <v>6.78</v>
      </c>
      <c r="AH50">
        <v>22.53</v>
      </c>
      <c r="AI50">
        <v>22.53</v>
      </c>
      <c r="AJ50">
        <v>30.89</v>
      </c>
    </row>
    <row r="51" spans="1:36">
      <c r="A51" t="s">
        <v>93</v>
      </c>
      <c r="B51" s="34">
        <v>206.57</v>
      </c>
      <c r="C51" s="34">
        <v>74.03</v>
      </c>
      <c r="D51" s="93">
        <f t="shared" si="0"/>
        <v>98</v>
      </c>
      <c r="E51" s="34"/>
      <c r="F51" s="34"/>
      <c r="G51" s="34"/>
      <c r="H51" s="34"/>
      <c r="I51" s="34"/>
      <c r="J51" s="37">
        <v>10.89</v>
      </c>
      <c r="K51" s="37">
        <v>10.89</v>
      </c>
      <c r="L51" s="37">
        <v>10.89</v>
      </c>
      <c r="M51">
        <v>115.89</v>
      </c>
      <c r="N51">
        <v>271.52</v>
      </c>
      <c r="O51">
        <v>101.13</v>
      </c>
      <c r="P51">
        <v>10.33</v>
      </c>
      <c r="Q51">
        <v>43.57</v>
      </c>
      <c r="R51" s="93">
        <v>32.67</v>
      </c>
      <c r="S51" s="93">
        <v>32.67</v>
      </c>
      <c r="T51" s="93">
        <v>32.659999999999997</v>
      </c>
      <c r="U51">
        <v>10.75</v>
      </c>
      <c r="V51">
        <v>113.11290099999999</v>
      </c>
      <c r="W51">
        <v>11.88</v>
      </c>
      <c r="X51">
        <v>21.84</v>
      </c>
      <c r="Y51">
        <v>7.28</v>
      </c>
      <c r="Z51">
        <v>7.29</v>
      </c>
      <c r="AA51">
        <v>237.5</v>
      </c>
      <c r="AB51">
        <v>47.5</v>
      </c>
      <c r="AC51">
        <v>91.27</v>
      </c>
      <c r="AD51">
        <v>49.39</v>
      </c>
      <c r="AE51">
        <v>94.67</v>
      </c>
      <c r="AF51">
        <v>47.33</v>
      </c>
      <c r="AG51">
        <v>6.71</v>
      </c>
      <c r="AH51">
        <v>22.68</v>
      </c>
      <c r="AI51">
        <v>22.68</v>
      </c>
      <c r="AJ51">
        <v>28.96</v>
      </c>
    </row>
    <row r="52" spans="1:36">
      <c r="A52" t="s">
        <v>94</v>
      </c>
      <c r="B52" s="34">
        <v>206.57</v>
      </c>
      <c r="C52" s="34">
        <v>65.260000000000005</v>
      </c>
      <c r="D52" s="93">
        <f t="shared" si="0"/>
        <v>98</v>
      </c>
      <c r="E52" s="34"/>
      <c r="F52" s="34"/>
      <c r="G52" s="34"/>
      <c r="H52" s="34"/>
      <c r="I52" s="34"/>
      <c r="J52" s="37">
        <v>10.89</v>
      </c>
      <c r="K52" s="37">
        <v>10.89</v>
      </c>
      <c r="L52" s="37">
        <v>10.89</v>
      </c>
      <c r="M52">
        <v>115.89</v>
      </c>
      <c r="N52">
        <v>271.52</v>
      </c>
      <c r="O52">
        <v>70.47</v>
      </c>
      <c r="P52">
        <v>10.33</v>
      </c>
      <c r="Q52">
        <v>29.06</v>
      </c>
      <c r="R52" s="93">
        <v>32.67</v>
      </c>
      <c r="S52" s="93">
        <v>32.67</v>
      </c>
      <c r="T52" s="93">
        <v>32.659999999999997</v>
      </c>
      <c r="U52">
        <v>10.75</v>
      </c>
      <c r="V52">
        <v>113.161686</v>
      </c>
      <c r="W52">
        <v>11.88</v>
      </c>
      <c r="X52">
        <v>21.57</v>
      </c>
      <c r="Y52">
        <v>7.19</v>
      </c>
      <c r="Z52">
        <v>7.18</v>
      </c>
      <c r="AA52">
        <v>237.5</v>
      </c>
      <c r="AB52">
        <v>47.5</v>
      </c>
      <c r="AC52">
        <v>91.27</v>
      </c>
      <c r="AD52">
        <v>50</v>
      </c>
      <c r="AE52">
        <v>94.67</v>
      </c>
      <c r="AF52">
        <v>47.33</v>
      </c>
      <c r="AG52">
        <v>6.81</v>
      </c>
      <c r="AH52">
        <v>23.05</v>
      </c>
      <c r="AI52">
        <v>23.05</v>
      </c>
      <c r="AJ52">
        <v>28</v>
      </c>
    </row>
    <row r="53" spans="1:36">
      <c r="A53" t="s">
        <v>95</v>
      </c>
      <c r="B53" s="34">
        <v>206.57</v>
      </c>
      <c r="C53" s="34">
        <v>65.260000000000005</v>
      </c>
      <c r="D53" s="93">
        <f t="shared" si="0"/>
        <v>98</v>
      </c>
      <c r="E53" s="34"/>
      <c r="F53" s="34"/>
      <c r="G53" s="34"/>
      <c r="H53" s="34"/>
      <c r="I53" s="34"/>
      <c r="J53" s="37">
        <v>10.89</v>
      </c>
      <c r="K53" s="37">
        <v>10.89</v>
      </c>
      <c r="L53" s="37">
        <v>10.89</v>
      </c>
      <c r="M53">
        <v>115.89</v>
      </c>
      <c r="N53">
        <v>271.52</v>
      </c>
      <c r="O53">
        <v>70.47</v>
      </c>
      <c r="P53">
        <v>10.33</v>
      </c>
      <c r="Q53">
        <v>29.34</v>
      </c>
      <c r="R53" s="93">
        <v>32.67</v>
      </c>
      <c r="S53" s="93">
        <v>32.67</v>
      </c>
      <c r="T53" s="93">
        <v>32.659999999999997</v>
      </c>
      <c r="U53">
        <v>10.75</v>
      </c>
      <c r="V53">
        <v>108.722251</v>
      </c>
      <c r="W53">
        <v>11.88</v>
      </c>
      <c r="X53">
        <v>28.33</v>
      </c>
      <c r="Y53">
        <v>9.44</v>
      </c>
      <c r="Z53">
        <v>9.44</v>
      </c>
      <c r="AA53">
        <v>237.5</v>
      </c>
      <c r="AB53">
        <v>47.5</v>
      </c>
      <c r="AC53">
        <v>91.27</v>
      </c>
      <c r="AD53">
        <v>50</v>
      </c>
      <c r="AE53">
        <v>94.67</v>
      </c>
      <c r="AF53">
        <v>47.33</v>
      </c>
      <c r="AG53">
        <v>8.7799999999999994</v>
      </c>
      <c r="AH53">
        <v>25.12</v>
      </c>
      <c r="AI53">
        <v>25.12</v>
      </c>
      <c r="AJ53">
        <v>28.96</v>
      </c>
    </row>
    <row r="54" spans="1:36">
      <c r="A54" t="s">
        <v>96</v>
      </c>
      <c r="B54" s="34">
        <v>206.57</v>
      </c>
      <c r="C54" s="34">
        <v>65.260000000000005</v>
      </c>
      <c r="D54" s="93">
        <f t="shared" si="0"/>
        <v>98</v>
      </c>
      <c r="E54" s="34"/>
      <c r="F54" s="34"/>
      <c r="G54" s="34"/>
      <c r="H54" s="34"/>
      <c r="I54" s="34"/>
      <c r="J54" s="37">
        <v>10.89</v>
      </c>
      <c r="K54" s="37">
        <v>10.89</v>
      </c>
      <c r="L54" s="37">
        <v>10.89</v>
      </c>
      <c r="M54">
        <v>115.89</v>
      </c>
      <c r="N54">
        <v>271.52</v>
      </c>
      <c r="O54">
        <v>70.47</v>
      </c>
      <c r="P54">
        <v>10.33</v>
      </c>
      <c r="Q54">
        <v>29.39</v>
      </c>
      <c r="R54" s="93">
        <v>32.67</v>
      </c>
      <c r="S54" s="93">
        <v>32.67</v>
      </c>
      <c r="T54" s="93">
        <v>32.659999999999997</v>
      </c>
      <c r="U54">
        <v>10.75</v>
      </c>
      <c r="V54">
        <v>110.849277</v>
      </c>
      <c r="W54">
        <v>11.88</v>
      </c>
      <c r="X54">
        <v>29.25</v>
      </c>
      <c r="Y54">
        <v>9.75</v>
      </c>
      <c r="Z54">
        <v>9.74</v>
      </c>
      <c r="AA54">
        <v>237.5</v>
      </c>
      <c r="AB54">
        <v>47.5</v>
      </c>
      <c r="AC54">
        <v>91.23</v>
      </c>
      <c r="AD54">
        <v>50</v>
      </c>
      <c r="AE54">
        <v>94.67</v>
      </c>
      <c r="AF54">
        <v>47.33</v>
      </c>
      <c r="AG54">
        <v>8.86</v>
      </c>
      <c r="AH54">
        <v>25.12</v>
      </c>
      <c r="AI54">
        <v>25.12</v>
      </c>
      <c r="AJ54">
        <v>29.93</v>
      </c>
    </row>
    <row r="55" spans="1:36">
      <c r="A55" t="s">
        <v>97</v>
      </c>
      <c r="B55" s="34">
        <v>206.57</v>
      </c>
      <c r="C55" s="34">
        <v>65.260000000000005</v>
      </c>
      <c r="D55" s="93">
        <f t="shared" si="0"/>
        <v>98</v>
      </c>
      <c r="E55" s="34"/>
      <c r="F55" s="34"/>
      <c r="G55" s="34"/>
      <c r="H55" s="34"/>
      <c r="I55" s="34"/>
      <c r="J55" s="37">
        <v>10.89</v>
      </c>
      <c r="K55" s="37">
        <v>10.89</v>
      </c>
      <c r="L55" s="37">
        <v>10.89</v>
      </c>
      <c r="M55">
        <v>66.27</v>
      </c>
      <c r="N55">
        <v>271.52</v>
      </c>
      <c r="O55">
        <v>70.47</v>
      </c>
      <c r="P55">
        <v>10.33</v>
      </c>
      <c r="Q55">
        <v>42.6</v>
      </c>
      <c r="R55" s="93">
        <v>32.67</v>
      </c>
      <c r="S55" s="93">
        <v>32.67</v>
      </c>
      <c r="T55" s="93">
        <v>32.659999999999997</v>
      </c>
      <c r="U55">
        <v>10.75</v>
      </c>
      <c r="V55">
        <v>111.239557</v>
      </c>
      <c r="W55">
        <v>11.88</v>
      </c>
      <c r="X55">
        <v>30.08</v>
      </c>
      <c r="Y55">
        <v>10.029999999999999</v>
      </c>
      <c r="Z55">
        <v>10.01</v>
      </c>
      <c r="AA55">
        <v>237.5</v>
      </c>
      <c r="AB55">
        <v>47.5</v>
      </c>
      <c r="AC55">
        <v>91.13</v>
      </c>
      <c r="AD55">
        <v>50</v>
      </c>
      <c r="AE55">
        <v>94.67</v>
      </c>
      <c r="AF55">
        <v>47.33</v>
      </c>
      <c r="AG55">
        <v>8.99</v>
      </c>
      <c r="AH55">
        <v>25.22</v>
      </c>
      <c r="AI55">
        <v>25.22</v>
      </c>
      <c r="AJ55">
        <v>29.93</v>
      </c>
    </row>
    <row r="56" spans="1:36">
      <c r="A56" t="s">
        <v>98</v>
      </c>
      <c r="B56" s="34">
        <v>206.57</v>
      </c>
      <c r="C56" s="34">
        <v>65.260000000000005</v>
      </c>
      <c r="D56" s="93">
        <f t="shared" si="0"/>
        <v>98</v>
      </c>
      <c r="E56" s="34"/>
      <c r="F56" s="34"/>
      <c r="G56" s="34"/>
      <c r="H56" s="34"/>
      <c r="I56" s="34"/>
      <c r="J56" s="37">
        <v>10.89</v>
      </c>
      <c r="K56" s="37">
        <v>10.89</v>
      </c>
      <c r="L56" s="37">
        <v>10.89</v>
      </c>
      <c r="M56">
        <v>66.27</v>
      </c>
      <c r="N56">
        <v>271.52</v>
      </c>
      <c r="O56">
        <v>70.47</v>
      </c>
      <c r="P56">
        <v>10.33</v>
      </c>
      <c r="Q56">
        <v>42.55</v>
      </c>
      <c r="R56" s="93">
        <v>32.67</v>
      </c>
      <c r="S56" s="93">
        <v>32.67</v>
      </c>
      <c r="T56" s="93">
        <v>32.659999999999997</v>
      </c>
      <c r="U56">
        <v>10.75</v>
      </c>
      <c r="V56">
        <v>110.907819</v>
      </c>
      <c r="W56">
        <v>11.88</v>
      </c>
      <c r="X56">
        <v>31.1</v>
      </c>
      <c r="Y56">
        <v>10.37</v>
      </c>
      <c r="Z56">
        <v>10.37</v>
      </c>
      <c r="AA56">
        <v>237.5</v>
      </c>
      <c r="AB56">
        <v>47.5</v>
      </c>
      <c r="AC56">
        <v>91.1</v>
      </c>
      <c r="AD56">
        <v>50</v>
      </c>
      <c r="AE56">
        <v>94.67</v>
      </c>
      <c r="AF56">
        <v>47.33</v>
      </c>
      <c r="AG56">
        <v>9.07</v>
      </c>
      <c r="AH56">
        <v>25.16</v>
      </c>
      <c r="AI56">
        <v>25.16</v>
      </c>
      <c r="AJ56">
        <v>30.89</v>
      </c>
    </row>
    <row r="57" spans="1:36">
      <c r="A57" t="s">
        <v>99</v>
      </c>
      <c r="B57" s="34">
        <v>206.57</v>
      </c>
      <c r="C57" s="34">
        <v>65.260000000000005</v>
      </c>
      <c r="D57" s="93">
        <f t="shared" si="0"/>
        <v>98</v>
      </c>
      <c r="E57" s="34"/>
      <c r="F57" s="34"/>
      <c r="G57" s="34"/>
      <c r="H57" s="34"/>
      <c r="I57" s="34"/>
      <c r="J57" s="37">
        <v>10.89</v>
      </c>
      <c r="K57" s="37">
        <v>10.89</v>
      </c>
      <c r="L57" s="37">
        <v>10.89</v>
      </c>
      <c r="M57">
        <v>115.89</v>
      </c>
      <c r="N57">
        <v>271.52</v>
      </c>
      <c r="O57">
        <v>70.47</v>
      </c>
      <c r="P57">
        <v>10.33</v>
      </c>
      <c r="Q57">
        <v>42.52</v>
      </c>
      <c r="R57" s="93">
        <v>32.67</v>
      </c>
      <c r="S57" s="93">
        <v>32.67</v>
      </c>
      <c r="T57" s="93">
        <v>32.659999999999997</v>
      </c>
      <c r="U57">
        <v>10.75</v>
      </c>
      <c r="V57">
        <v>108.907634</v>
      </c>
      <c r="W57">
        <v>11.88</v>
      </c>
      <c r="X57">
        <v>32.1</v>
      </c>
      <c r="Y57">
        <v>10.7</v>
      </c>
      <c r="Z57">
        <v>10.69</v>
      </c>
      <c r="AA57">
        <v>237.5</v>
      </c>
      <c r="AB57">
        <v>47.5</v>
      </c>
      <c r="AC57">
        <v>91.13</v>
      </c>
      <c r="AD57">
        <v>50</v>
      </c>
      <c r="AE57">
        <v>94.67</v>
      </c>
      <c r="AF57">
        <v>47.33</v>
      </c>
      <c r="AG57">
        <v>9.11</v>
      </c>
      <c r="AH57">
        <v>25.53</v>
      </c>
      <c r="AI57">
        <v>25.53</v>
      </c>
      <c r="AJ57">
        <v>28</v>
      </c>
    </row>
    <row r="58" spans="1:36">
      <c r="A58" t="s">
        <v>100</v>
      </c>
      <c r="B58" s="34">
        <v>206.57</v>
      </c>
      <c r="C58" s="34">
        <v>65.260000000000005</v>
      </c>
      <c r="D58" s="93">
        <f t="shared" si="0"/>
        <v>98</v>
      </c>
      <c r="E58" s="34"/>
      <c r="F58" s="34"/>
      <c r="G58" s="34"/>
      <c r="H58" s="34"/>
      <c r="I58" s="34"/>
      <c r="J58" s="37">
        <v>10.89</v>
      </c>
      <c r="K58" s="37">
        <v>10.89</v>
      </c>
      <c r="L58" s="37">
        <v>10.89</v>
      </c>
      <c r="M58">
        <v>115.89</v>
      </c>
      <c r="N58">
        <v>271.52</v>
      </c>
      <c r="O58">
        <v>101.13</v>
      </c>
      <c r="P58">
        <v>10.33</v>
      </c>
      <c r="Q58">
        <v>42.61</v>
      </c>
      <c r="R58" s="93">
        <v>32.67</v>
      </c>
      <c r="S58" s="93">
        <v>32.67</v>
      </c>
      <c r="T58" s="93">
        <v>32.659999999999997</v>
      </c>
      <c r="U58">
        <v>10.75</v>
      </c>
      <c r="V58">
        <v>105.453656</v>
      </c>
      <c r="W58">
        <v>11.88</v>
      </c>
      <c r="X58">
        <v>33.24</v>
      </c>
      <c r="Y58">
        <v>11.08</v>
      </c>
      <c r="Z58">
        <v>11.09</v>
      </c>
      <c r="AA58">
        <v>237.5</v>
      </c>
      <c r="AB58">
        <v>47.5</v>
      </c>
      <c r="AC58">
        <v>90.9</v>
      </c>
      <c r="AD58">
        <v>50</v>
      </c>
      <c r="AE58">
        <v>94.67</v>
      </c>
      <c r="AF58">
        <v>47.33</v>
      </c>
      <c r="AG58">
        <v>9.31</v>
      </c>
      <c r="AH58">
        <v>25.53</v>
      </c>
      <c r="AI58">
        <v>25.53</v>
      </c>
      <c r="AJ58">
        <v>28</v>
      </c>
    </row>
    <row r="59" spans="1:36">
      <c r="A59" t="s">
        <v>101</v>
      </c>
      <c r="B59" s="34">
        <v>235.17</v>
      </c>
      <c r="C59" s="34">
        <v>74.03</v>
      </c>
      <c r="D59" s="93">
        <f t="shared" si="0"/>
        <v>98</v>
      </c>
      <c r="E59" s="34"/>
      <c r="F59" s="34"/>
      <c r="G59" s="34"/>
      <c r="H59" s="34"/>
      <c r="I59" s="34"/>
      <c r="J59" s="37">
        <v>10.89</v>
      </c>
      <c r="K59" s="37">
        <v>10.89</v>
      </c>
      <c r="L59" s="37">
        <v>10.89</v>
      </c>
      <c r="M59">
        <v>115.89</v>
      </c>
      <c r="N59">
        <v>271.52</v>
      </c>
      <c r="O59">
        <v>101.13</v>
      </c>
      <c r="P59">
        <v>10.33</v>
      </c>
      <c r="Q59">
        <v>42.61</v>
      </c>
      <c r="R59" s="93">
        <v>32.67</v>
      </c>
      <c r="S59" s="93">
        <v>32.67</v>
      </c>
      <c r="T59" s="93">
        <v>32.659999999999997</v>
      </c>
      <c r="U59">
        <v>10.75</v>
      </c>
      <c r="V59">
        <v>100.604427</v>
      </c>
      <c r="W59">
        <v>11.32</v>
      </c>
      <c r="X59">
        <v>42.52</v>
      </c>
      <c r="Y59">
        <v>14.17</v>
      </c>
      <c r="Z59">
        <v>14.18</v>
      </c>
      <c r="AA59">
        <v>237.5</v>
      </c>
      <c r="AB59">
        <v>47.5</v>
      </c>
      <c r="AC59">
        <v>90</v>
      </c>
      <c r="AD59">
        <v>40</v>
      </c>
      <c r="AE59">
        <v>94.67</v>
      </c>
      <c r="AF59">
        <v>47.33</v>
      </c>
      <c r="AG59">
        <v>9.5299999999999994</v>
      </c>
      <c r="AH59">
        <v>34.56</v>
      </c>
      <c r="AI59">
        <v>34.56</v>
      </c>
      <c r="AJ59">
        <v>27.03</v>
      </c>
    </row>
    <row r="60" spans="1:36">
      <c r="A60" t="s">
        <v>102</v>
      </c>
      <c r="B60" s="34">
        <v>235.17</v>
      </c>
      <c r="C60" s="34">
        <v>74.03</v>
      </c>
      <c r="D60" s="93">
        <f t="shared" si="0"/>
        <v>98</v>
      </c>
      <c r="E60" s="34"/>
      <c r="F60" s="34"/>
      <c r="G60" s="34"/>
      <c r="H60" s="34"/>
      <c r="I60" s="34"/>
      <c r="J60" s="37">
        <v>10.89</v>
      </c>
      <c r="K60" s="37">
        <v>10.89</v>
      </c>
      <c r="L60" s="37">
        <v>10.89</v>
      </c>
      <c r="M60">
        <v>115.89</v>
      </c>
      <c r="N60">
        <v>271.52</v>
      </c>
      <c r="O60">
        <v>101.13</v>
      </c>
      <c r="P60">
        <v>10.33</v>
      </c>
      <c r="Q60">
        <v>42.45</v>
      </c>
      <c r="R60" s="93">
        <v>32.67</v>
      </c>
      <c r="S60" s="93">
        <v>32.67</v>
      </c>
      <c r="T60" s="93">
        <v>32.659999999999997</v>
      </c>
      <c r="U60">
        <v>10.75</v>
      </c>
      <c r="V60">
        <v>89.754643000000002</v>
      </c>
      <c r="W60">
        <v>11.32</v>
      </c>
      <c r="X60">
        <v>43.73</v>
      </c>
      <c r="Y60">
        <v>14.58</v>
      </c>
      <c r="Z60">
        <v>14.57</v>
      </c>
      <c r="AA60">
        <v>237.5</v>
      </c>
      <c r="AB60">
        <v>47.5</v>
      </c>
      <c r="AC60">
        <v>89.43</v>
      </c>
      <c r="AD60">
        <v>40</v>
      </c>
      <c r="AE60">
        <v>93.34</v>
      </c>
      <c r="AF60">
        <v>46.66</v>
      </c>
      <c r="AG60">
        <v>10.039999999999999</v>
      </c>
      <c r="AH60">
        <v>35.369999999999997</v>
      </c>
      <c r="AI60">
        <v>35.369999999999997</v>
      </c>
      <c r="AJ60">
        <v>28</v>
      </c>
    </row>
    <row r="61" spans="1:36">
      <c r="A61" t="s">
        <v>103</v>
      </c>
      <c r="B61" s="34">
        <v>235.17</v>
      </c>
      <c r="C61" s="34">
        <v>74.03</v>
      </c>
      <c r="D61" s="93">
        <f t="shared" si="0"/>
        <v>98</v>
      </c>
      <c r="E61" s="34"/>
      <c r="F61" s="34"/>
      <c r="G61" s="34"/>
      <c r="H61" s="34"/>
      <c r="I61" s="34"/>
      <c r="J61" s="37">
        <v>10.89</v>
      </c>
      <c r="K61" s="37">
        <v>10.89</v>
      </c>
      <c r="L61" s="37">
        <v>10.89</v>
      </c>
      <c r="M61">
        <v>115.89</v>
      </c>
      <c r="N61">
        <v>271.52</v>
      </c>
      <c r="O61">
        <v>101.13</v>
      </c>
      <c r="P61">
        <v>10.33</v>
      </c>
      <c r="Q61">
        <v>42.43</v>
      </c>
      <c r="R61" s="93">
        <v>32.67</v>
      </c>
      <c r="S61" s="93">
        <v>32.67</v>
      </c>
      <c r="T61" s="93">
        <v>32.659999999999997</v>
      </c>
      <c r="U61">
        <v>10.75</v>
      </c>
      <c r="V61">
        <v>83.597976000000003</v>
      </c>
      <c r="W61">
        <v>11.32</v>
      </c>
      <c r="X61">
        <v>45.26</v>
      </c>
      <c r="Y61">
        <v>15.09</v>
      </c>
      <c r="Z61">
        <v>15.09</v>
      </c>
      <c r="AA61">
        <v>237.5</v>
      </c>
      <c r="AB61">
        <v>47.5</v>
      </c>
      <c r="AC61">
        <v>88.37</v>
      </c>
      <c r="AD61">
        <v>40</v>
      </c>
      <c r="AE61">
        <v>90</v>
      </c>
      <c r="AF61">
        <v>45</v>
      </c>
      <c r="AG61">
        <v>10.74</v>
      </c>
      <c r="AH61">
        <v>36.35</v>
      </c>
      <c r="AI61">
        <v>36.35</v>
      </c>
      <c r="AJ61">
        <v>28.96</v>
      </c>
    </row>
    <row r="62" spans="1:36">
      <c r="A62" t="s">
        <v>104</v>
      </c>
      <c r="B62" s="34">
        <v>235.17</v>
      </c>
      <c r="C62" s="34">
        <v>74.03</v>
      </c>
      <c r="D62" s="93">
        <f t="shared" si="0"/>
        <v>98</v>
      </c>
      <c r="E62" s="34"/>
      <c r="F62" s="34"/>
      <c r="G62" s="34"/>
      <c r="H62" s="34"/>
      <c r="I62" s="34"/>
      <c r="J62" s="37">
        <v>10.89</v>
      </c>
      <c r="K62" s="37">
        <v>10.89</v>
      </c>
      <c r="L62" s="37">
        <v>10.89</v>
      </c>
      <c r="M62">
        <v>115.89</v>
      </c>
      <c r="N62">
        <v>271.52</v>
      </c>
      <c r="O62">
        <v>101.13</v>
      </c>
      <c r="P62">
        <v>10.33</v>
      </c>
      <c r="Q62">
        <v>42.47</v>
      </c>
      <c r="R62" s="93">
        <v>32.67</v>
      </c>
      <c r="S62" s="93">
        <v>32.67</v>
      </c>
      <c r="T62" s="93">
        <v>32.659999999999997</v>
      </c>
      <c r="U62">
        <v>10.75</v>
      </c>
      <c r="V62">
        <v>77.509608</v>
      </c>
      <c r="W62">
        <v>11.32</v>
      </c>
      <c r="X62">
        <v>46.87</v>
      </c>
      <c r="Y62">
        <v>15.62</v>
      </c>
      <c r="Z62">
        <v>15.63</v>
      </c>
      <c r="AA62">
        <v>237.5</v>
      </c>
      <c r="AB62">
        <v>47.5</v>
      </c>
      <c r="AC62">
        <v>86.57</v>
      </c>
      <c r="AD62">
        <v>23.52</v>
      </c>
      <c r="AE62">
        <v>83.34</v>
      </c>
      <c r="AF62">
        <v>41.66</v>
      </c>
      <c r="AG62">
        <v>11.44</v>
      </c>
      <c r="AH62">
        <v>37.58</v>
      </c>
      <c r="AI62">
        <v>37.58</v>
      </c>
      <c r="AJ62">
        <v>29.93</v>
      </c>
    </row>
    <row r="63" spans="1:36">
      <c r="A63" t="s">
        <v>105</v>
      </c>
      <c r="B63" s="34">
        <v>235.17</v>
      </c>
      <c r="C63" s="34">
        <v>74.03</v>
      </c>
      <c r="D63" s="93">
        <f t="shared" si="0"/>
        <v>98</v>
      </c>
      <c r="E63" s="34"/>
      <c r="F63" s="34"/>
      <c r="G63" s="34"/>
      <c r="H63" s="34"/>
      <c r="I63" s="34"/>
      <c r="J63" s="37">
        <v>10.89</v>
      </c>
      <c r="K63" s="37">
        <v>10.89</v>
      </c>
      <c r="L63" s="37">
        <v>10.89</v>
      </c>
      <c r="M63">
        <v>115.89</v>
      </c>
      <c r="N63">
        <v>271.52</v>
      </c>
      <c r="O63">
        <v>101.13</v>
      </c>
      <c r="P63">
        <v>10.33</v>
      </c>
      <c r="Q63">
        <v>42.6</v>
      </c>
      <c r="R63" s="93">
        <v>32.67</v>
      </c>
      <c r="S63" s="93">
        <v>32.67</v>
      </c>
      <c r="T63" s="93">
        <v>32.659999999999997</v>
      </c>
      <c r="U63">
        <v>10.75</v>
      </c>
      <c r="V63">
        <v>72.065201999999999</v>
      </c>
      <c r="W63">
        <v>11.6</v>
      </c>
      <c r="X63">
        <v>48.6</v>
      </c>
      <c r="Y63">
        <v>16.2</v>
      </c>
      <c r="Z63">
        <v>16.21</v>
      </c>
      <c r="AA63">
        <v>232.95</v>
      </c>
      <c r="AB63">
        <v>46.59</v>
      </c>
      <c r="AC63">
        <v>82.47</v>
      </c>
      <c r="AD63">
        <v>22.69</v>
      </c>
      <c r="AE63">
        <v>69.34</v>
      </c>
      <c r="AF63">
        <v>34.659999999999997</v>
      </c>
      <c r="AG63">
        <v>12.53</v>
      </c>
      <c r="AH63">
        <v>38.54</v>
      </c>
      <c r="AI63">
        <v>38.54</v>
      </c>
      <c r="AJ63">
        <v>30.89</v>
      </c>
    </row>
    <row r="64" spans="1:36">
      <c r="A64" t="s">
        <v>106</v>
      </c>
      <c r="B64" s="34">
        <v>235.17</v>
      </c>
      <c r="C64" s="34">
        <v>74.03</v>
      </c>
      <c r="D64" s="93">
        <f t="shared" si="0"/>
        <v>98</v>
      </c>
      <c r="E64" s="34"/>
      <c r="F64" s="34"/>
      <c r="G64" s="34"/>
      <c r="H64" s="34"/>
      <c r="I64" s="34"/>
      <c r="J64" s="37">
        <v>10.89</v>
      </c>
      <c r="K64" s="37">
        <v>10.89</v>
      </c>
      <c r="L64" s="37">
        <v>10.89</v>
      </c>
      <c r="M64">
        <v>115.89</v>
      </c>
      <c r="N64">
        <v>271.52</v>
      </c>
      <c r="O64">
        <v>101.13</v>
      </c>
      <c r="P64">
        <v>10.33</v>
      </c>
      <c r="Q64">
        <v>42.43</v>
      </c>
      <c r="R64" s="93">
        <v>32.67</v>
      </c>
      <c r="S64" s="93">
        <v>32.67</v>
      </c>
      <c r="T64" s="93">
        <v>32.659999999999997</v>
      </c>
      <c r="U64">
        <v>10.75</v>
      </c>
      <c r="V64">
        <v>67.440383999999995</v>
      </c>
      <c r="W64">
        <v>11.6</v>
      </c>
      <c r="X64">
        <v>45.17</v>
      </c>
      <c r="Y64">
        <v>15.06</v>
      </c>
      <c r="Z64">
        <v>15.06</v>
      </c>
      <c r="AA64">
        <v>222.11</v>
      </c>
      <c r="AB64">
        <v>44.42</v>
      </c>
      <c r="AC64">
        <v>76.87</v>
      </c>
      <c r="AD64">
        <v>21.72</v>
      </c>
      <c r="AE64">
        <v>65.34</v>
      </c>
      <c r="AF64">
        <v>32.659999999999997</v>
      </c>
      <c r="AG64">
        <v>13.88</v>
      </c>
      <c r="AH64">
        <v>37.21</v>
      </c>
      <c r="AI64">
        <v>37.21</v>
      </c>
      <c r="AJ64">
        <v>30.89</v>
      </c>
    </row>
    <row r="65" spans="1:36">
      <c r="A65" t="s">
        <v>107</v>
      </c>
      <c r="B65" s="34">
        <v>235.17</v>
      </c>
      <c r="C65" s="34">
        <v>74.03</v>
      </c>
      <c r="D65" s="93">
        <f t="shared" si="0"/>
        <v>98</v>
      </c>
      <c r="E65" s="34"/>
      <c r="F65" s="34"/>
      <c r="G65" s="34"/>
      <c r="H65" s="34"/>
      <c r="I65" s="34"/>
      <c r="J65" s="37">
        <v>10.7</v>
      </c>
      <c r="K65" s="37">
        <v>10.7</v>
      </c>
      <c r="L65" s="37">
        <v>10.7</v>
      </c>
      <c r="M65">
        <v>115.89</v>
      </c>
      <c r="N65">
        <v>271.52</v>
      </c>
      <c r="O65">
        <v>101.13</v>
      </c>
      <c r="P65">
        <v>10.33</v>
      </c>
      <c r="Q65">
        <v>39.69</v>
      </c>
      <c r="R65" s="93">
        <v>32.67</v>
      </c>
      <c r="S65" s="93">
        <v>32.67</v>
      </c>
      <c r="T65" s="93">
        <v>32.659999999999997</v>
      </c>
      <c r="U65">
        <v>10.75</v>
      </c>
      <c r="V65">
        <v>62.532612999999998</v>
      </c>
      <c r="W65">
        <v>11.6</v>
      </c>
      <c r="X65">
        <v>45.81</v>
      </c>
      <c r="Y65">
        <v>15.27</v>
      </c>
      <c r="Z65">
        <v>15.27</v>
      </c>
      <c r="AA65">
        <v>205.33</v>
      </c>
      <c r="AB65">
        <v>41.07</v>
      </c>
      <c r="AC65">
        <v>72.53</v>
      </c>
      <c r="AD65">
        <v>21.08</v>
      </c>
      <c r="AE65">
        <v>62</v>
      </c>
      <c r="AF65">
        <v>31</v>
      </c>
      <c r="AG65">
        <v>13.54</v>
      </c>
      <c r="AH65">
        <v>37.590000000000003</v>
      </c>
      <c r="AI65">
        <v>37.590000000000003</v>
      </c>
      <c r="AJ65">
        <v>31.86</v>
      </c>
    </row>
    <row r="66" spans="1:36">
      <c r="A66" t="s">
        <v>108</v>
      </c>
      <c r="B66" s="34">
        <v>235.17</v>
      </c>
      <c r="C66" s="34">
        <v>74.03</v>
      </c>
      <c r="D66" s="93">
        <f t="shared" si="0"/>
        <v>98</v>
      </c>
      <c r="E66" s="34"/>
      <c r="F66" s="34"/>
      <c r="G66" s="34"/>
      <c r="H66" s="34"/>
      <c r="I66" s="34"/>
      <c r="J66" s="37">
        <v>10.4</v>
      </c>
      <c r="K66" s="37">
        <v>10.4</v>
      </c>
      <c r="L66" s="37">
        <v>10.4</v>
      </c>
      <c r="M66">
        <v>115.89</v>
      </c>
      <c r="N66">
        <v>271.52</v>
      </c>
      <c r="O66">
        <v>101.13</v>
      </c>
      <c r="P66">
        <v>10.33</v>
      </c>
      <c r="Q66">
        <v>39.89</v>
      </c>
      <c r="R66" s="93">
        <v>32.67</v>
      </c>
      <c r="S66" s="93">
        <v>32.67</v>
      </c>
      <c r="T66" s="93">
        <v>32.659999999999997</v>
      </c>
      <c r="U66">
        <v>10.75</v>
      </c>
      <c r="V66">
        <v>57.312618000000001</v>
      </c>
      <c r="W66">
        <v>11.6</v>
      </c>
      <c r="X66">
        <v>46.31</v>
      </c>
      <c r="Y66">
        <v>15.44</v>
      </c>
      <c r="Z66">
        <v>15.43</v>
      </c>
      <c r="AA66">
        <v>192.69</v>
      </c>
      <c r="AB66">
        <v>38.54</v>
      </c>
      <c r="AC66">
        <v>66.83</v>
      </c>
      <c r="AD66">
        <v>0</v>
      </c>
      <c r="AE66">
        <v>58.67</v>
      </c>
      <c r="AF66">
        <v>29.33</v>
      </c>
      <c r="AG66">
        <v>14.54</v>
      </c>
      <c r="AH66">
        <v>39.04</v>
      </c>
      <c r="AI66">
        <v>39.04</v>
      </c>
      <c r="AJ66">
        <v>31.86</v>
      </c>
    </row>
    <row r="67" spans="1:36">
      <c r="A67" t="s">
        <v>109</v>
      </c>
      <c r="B67" s="34">
        <v>235.17</v>
      </c>
      <c r="C67" s="34">
        <v>74.03</v>
      </c>
      <c r="D67" s="93">
        <f t="shared" si="0"/>
        <v>98</v>
      </c>
      <c r="E67" s="34"/>
      <c r="F67" s="34"/>
      <c r="G67" s="34"/>
      <c r="H67" s="34"/>
      <c r="I67" s="34"/>
      <c r="J67" s="37">
        <v>9.6999999999999993</v>
      </c>
      <c r="K67" s="37">
        <v>9.6999999999999993</v>
      </c>
      <c r="L67" s="37">
        <v>9.6999999999999993</v>
      </c>
      <c r="M67">
        <v>115.89</v>
      </c>
      <c r="N67">
        <v>271.52</v>
      </c>
      <c r="O67">
        <v>101.13</v>
      </c>
      <c r="P67">
        <v>10.33</v>
      </c>
      <c r="Q67">
        <v>40.14</v>
      </c>
      <c r="R67" s="93">
        <v>32.67</v>
      </c>
      <c r="S67" s="93">
        <v>32.67</v>
      </c>
      <c r="T67" s="93">
        <v>32.659999999999997</v>
      </c>
      <c r="U67">
        <v>10.75</v>
      </c>
      <c r="V67">
        <v>52.014567</v>
      </c>
      <c r="W67">
        <v>11.51</v>
      </c>
      <c r="X67">
        <v>46.89</v>
      </c>
      <c r="Y67">
        <v>15.63</v>
      </c>
      <c r="Z67">
        <v>15.63</v>
      </c>
      <c r="AA67">
        <v>181.64</v>
      </c>
      <c r="AB67">
        <v>36.33</v>
      </c>
      <c r="AC67">
        <v>60.87</v>
      </c>
      <c r="AD67">
        <v>0</v>
      </c>
      <c r="AE67">
        <v>52.67</v>
      </c>
      <c r="AF67">
        <v>26.33</v>
      </c>
      <c r="AG67">
        <v>15.17</v>
      </c>
      <c r="AH67">
        <v>40.520000000000003</v>
      </c>
      <c r="AI67">
        <v>40.520000000000003</v>
      </c>
      <c r="AJ67">
        <v>31.86</v>
      </c>
    </row>
    <row r="68" spans="1:36">
      <c r="A68" t="s">
        <v>110</v>
      </c>
      <c r="B68" s="34">
        <v>235.17</v>
      </c>
      <c r="C68" s="34">
        <v>74.03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9.16</v>
      </c>
      <c r="K68" s="37">
        <v>9.16</v>
      </c>
      <c r="L68" s="37">
        <v>9.16</v>
      </c>
      <c r="M68">
        <v>115.89</v>
      </c>
      <c r="N68">
        <v>271.52</v>
      </c>
      <c r="O68">
        <v>101.13</v>
      </c>
      <c r="P68">
        <v>10.33</v>
      </c>
      <c r="Q68">
        <v>40.49</v>
      </c>
      <c r="R68" s="93">
        <v>32.67</v>
      </c>
      <c r="S68" s="93">
        <v>32.67</v>
      </c>
      <c r="T68" s="93">
        <v>32.659999999999997</v>
      </c>
      <c r="U68">
        <v>10.75</v>
      </c>
      <c r="V68">
        <v>46.433562999999999</v>
      </c>
      <c r="W68">
        <v>11.51</v>
      </c>
      <c r="X68">
        <v>49.17</v>
      </c>
      <c r="Y68">
        <v>16.39</v>
      </c>
      <c r="Z68">
        <v>16.38</v>
      </c>
      <c r="AA68">
        <v>167.76</v>
      </c>
      <c r="AB68">
        <v>33.549999999999997</v>
      </c>
      <c r="AC68">
        <v>54.6</v>
      </c>
      <c r="AD68">
        <v>20</v>
      </c>
      <c r="AE68">
        <v>49.34</v>
      </c>
      <c r="AF68">
        <v>24.66</v>
      </c>
      <c r="AG68">
        <v>16.28</v>
      </c>
      <c r="AH68">
        <v>42.45</v>
      </c>
      <c r="AI68">
        <v>42.45</v>
      </c>
      <c r="AJ68">
        <v>31.86</v>
      </c>
    </row>
    <row r="69" spans="1:36">
      <c r="A69" t="s">
        <v>111</v>
      </c>
      <c r="B69" s="34">
        <v>235.17</v>
      </c>
      <c r="C69" s="34">
        <v>55.99</v>
      </c>
      <c r="D69" s="93">
        <f t="shared" si="1"/>
        <v>97.6</v>
      </c>
      <c r="E69" s="34"/>
      <c r="F69" s="34"/>
      <c r="G69" s="34"/>
      <c r="H69" s="34"/>
      <c r="I69" s="34"/>
      <c r="J69" s="37">
        <v>8.6</v>
      </c>
      <c r="K69" s="37">
        <v>8.6</v>
      </c>
      <c r="L69" s="37">
        <v>8.6</v>
      </c>
      <c r="M69">
        <v>115.89</v>
      </c>
      <c r="N69">
        <v>271.52</v>
      </c>
      <c r="O69">
        <v>101.13</v>
      </c>
      <c r="P69">
        <v>10.33</v>
      </c>
      <c r="Q69">
        <v>42.09</v>
      </c>
      <c r="R69" s="93">
        <v>33</v>
      </c>
      <c r="S69" s="93">
        <v>31.6</v>
      </c>
      <c r="T69" s="93">
        <v>33</v>
      </c>
      <c r="U69">
        <v>10.75</v>
      </c>
      <c r="V69">
        <v>40.257382</v>
      </c>
      <c r="W69">
        <v>11.51</v>
      </c>
      <c r="X69">
        <v>50.66</v>
      </c>
      <c r="Y69">
        <v>16.89</v>
      </c>
      <c r="Z69">
        <v>16.88</v>
      </c>
      <c r="AA69">
        <v>151.69999999999999</v>
      </c>
      <c r="AB69">
        <v>30.34</v>
      </c>
      <c r="AC69">
        <v>48.23</v>
      </c>
      <c r="AD69">
        <v>28.79</v>
      </c>
      <c r="AE69">
        <v>47.34</v>
      </c>
      <c r="AF69">
        <v>23.66</v>
      </c>
      <c r="AG69">
        <v>16.989999999999998</v>
      </c>
      <c r="AH69">
        <v>44.23</v>
      </c>
      <c r="AI69">
        <v>44.23</v>
      </c>
      <c r="AJ69">
        <v>31.86</v>
      </c>
    </row>
    <row r="70" spans="1:36">
      <c r="A70" t="s">
        <v>112</v>
      </c>
      <c r="B70" s="34">
        <v>235.17</v>
      </c>
      <c r="C70" s="34">
        <v>55.99</v>
      </c>
      <c r="D70" s="93">
        <f t="shared" si="1"/>
        <v>88.56</v>
      </c>
      <c r="E70" s="34"/>
      <c r="F70" s="34"/>
      <c r="G70" s="34"/>
      <c r="H70" s="34"/>
      <c r="I70" s="34"/>
      <c r="J70" s="37">
        <v>7.82</v>
      </c>
      <c r="K70" s="37">
        <v>7.82</v>
      </c>
      <c r="L70" s="37">
        <v>7.82</v>
      </c>
      <c r="M70">
        <v>115.89</v>
      </c>
      <c r="N70">
        <v>271.52</v>
      </c>
      <c r="O70">
        <v>101.13</v>
      </c>
      <c r="P70">
        <v>10.33</v>
      </c>
      <c r="Q70">
        <v>42.89</v>
      </c>
      <c r="R70" s="93">
        <v>33</v>
      </c>
      <c r="S70" s="93">
        <v>22.56</v>
      </c>
      <c r="T70" s="93">
        <v>33</v>
      </c>
      <c r="U70">
        <v>10.75</v>
      </c>
      <c r="V70">
        <v>33.583593999999998</v>
      </c>
      <c r="W70">
        <v>11.51</v>
      </c>
      <c r="X70">
        <v>52.03</v>
      </c>
      <c r="Y70">
        <v>17.34</v>
      </c>
      <c r="Z70">
        <v>17.36</v>
      </c>
      <c r="AA70">
        <v>135.36000000000001</v>
      </c>
      <c r="AB70">
        <v>27.07</v>
      </c>
      <c r="AC70">
        <v>41.9</v>
      </c>
      <c r="AD70">
        <v>25.13</v>
      </c>
      <c r="AE70">
        <v>38</v>
      </c>
      <c r="AF70">
        <v>19</v>
      </c>
      <c r="AG70">
        <v>17.579999999999998</v>
      </c>
      <c r="AH70">
        <v>41.58</v>
      </c>
      <c r="AI70">
        <v>41.58</v>
      </c>
      <c r="AJ70">
        <v>31.86</v>
      </c>
    </row>
    <row r="71" spans="1:36">
      <c r="A71" t="s">
        <v>113</v>
      </c>
      <c r="B71" s="34">
        <v>235.17</v>
      </c>
      <c r="C71" s="34">
        <v>47.24</v>
      </c>
      <c r="D71" s="93">
        <f t="shared" si="1"/>
        <v>82.25</v>
      </c>
      <c r="E71" s="34"/>
      <c r="F71" s="34"/>
      <c r="G71" s="34"/>
      <c r="H71" s="34"/>
      <c r="I71" s="34"/>
      <c r="J71" s="37">
        <v>6.95</v>
      </c>
      <c r="K71" s="37">
        <v>6.95</v>
      </c>
      <c r="L71" s="37">
        <v>6.95</v>
      </c>
      <c r="M71">
        <v>115.89</v>
      </c>
      <c r="N71">
        <v>271.52</v>
      </c>
      <c r="O71">
        <v>101.13</v>
      </c>
      <c r="P71">
        <v>10.33</v>
      </c>
      <c r="Q71">
        <v>42.98</v>
      </c>
      <c r="R71" s="93">
        <v>33</v>
      </c>
      <c r="S71" s="93">
        <v>16.25</v>
      </c>
      <c r="T71" s="93">
        <v>33</v>
      </c>
      <c r="U71">
        <v>10.75</v>
      </c>
      <c r="V71">
        <v>27.456198000000001</v>
      </c>
      <c r="W71">
        <v>11.51</v>
      </c>
      <c r="X71">
        <v>53.06</v>
      </c>
      <c r="Y71">
        <v>17.690000000000001</v>
      </c>
      <c r="Z71">
        <v>17.690000000000001</v>
      </c>
      <c r="AA71">
        <v>118.72</v>
      </c>
      <c r="AB71">
        <v>23.74</v>
      </c>
      <c r="AC71">
        <v>33.6</v>
      </c>
      <c r="AD71">
        <v>21.49</v>
      </c>
      <c r="AE71">
        <v>29.33</v>
      </c>
      <c r="AF71">
        <v>14.67</v>
      </c>
      <c r="AG71">
        <v>17.690000000000001</v>
      </c>
      <c r="AH71">
        <v>42.27</v>
      </c>
      <c r="AI71">
        <v>42.27</v>
      </c>
      <c r="AJ71">
        <v>31.86</v>
      </c>
    </row>
    <row r="72" spans="1:36">
      <c r="A72" t="s">
        <v>114</v>
      </c>
      <c r="B72" s="34">
        <v>235.17</v>
      </c>
      <c r="C72" s="34">
        <v>47.24</v>
      </c>
      <c r="D72" s="93">
        <f t="shared" si="1"/>
        <v>76.83</v>
      </c>
      <c r="E72" s="34"/>
      <c r="F72" s="34"/>
      <c r="G72" s="34"/>
      <c r="H72" s="34"/>
      <c r="I72" s="34"/>
      <c r="J72" s="37">
        <v>5.47</v>
      </c>
      <c r="K72" s="37">
        <v>5.47</v>
      </c>
      <c r="L72" s="37">
        <v>5.47</v>
      </c>
      <c r="M72">
        <v>115.89</v>
      </c>
      <c r="N72">
        <v>271.52</v>
      </c>
      <c r="O72">
        <v>101.13</v>
      </c>
      <c r="P72">
        <v>10.33</v>
      </c>
      <c r="Q72">
        <v>42.97</v>
      </c>
      <c r="R72" s="93">
        <v>33</v>
      </c>
      <c r="S72" s="93">
        <v>10.83</v>
      </c>
      <c r="T72" s="93">
        <v>33</v>
      </c>
      <c r="U72">
        <v>10.75</v>
      </c>
      <c r="V72">
        <v>22.236203</v>
      </c>
      <c r="W72">
        <v>11.51</v>
      </c>
      <c r="X72">
        <v>53.79</v>
      </c>
      <c r="Y72">
        <v>17.93</v>
      </c>
      <c r="Z72">
        <v>17.940000000000001</v>
      </c>
      <c r="AA72">
        <v>101.98</v>
      </c>
      <c r="AB72">
        <v>20.399999999999999</v>
      </c>
      <c r="AC72">
        <v>27.57</v>
      </c>
      <c r="AD72">
        <v>17.899999999999999</v>
      </c>
      <c r="AE72">
        <v>26.67</v>
      </c>
      <c r="AF72">
        <v>13.33</v>
      </c>
      <c r="AG72">
        <v>17.25</v>
      </c>
      <c r="AH72">
        <v>43.35</v>
      </c>
      <c r="AI72">
        <v>43.35</v>
      </c>
      <c r="AJ72">
        <v>31.86</v>
      </c>
    </row>
    <row r="73" spans="1:36">
      <c r="A73" t="s">
        <v>115</v>
      </c>
      <c r="B73" s="34">
        <v>235.17</v>
      </c>
      <c r="C73" s="34">
        <v>47.24</v>
      </c>
      <c r="D73" s="93">
        <f t="shared" si="1"/>
        <v>61.42</v>
      </c>
      <c r="E73" s="34"/>
      <c r="F73" s="34"/>
      <c r="G73" s="34"/>
      <c r="H73" s="34"/>
      <c r="I73" s="34"/>
      <c r="J73" s="37">
        <v>4.2</v>
      </c>
      <c r="K73" s="37">
        <v>4.2</v>
      </c>
      <c r="L73" s="37">
        <v>4.2</v>
      </c>
      <c r="M73">
        <v>115.89</v>
      </c>
      <c r="N73">
        <v>271.52</v>
      </c>
      <c r="O73">
        <v>101.13</v>
      </c>
      <c r="P73">
        <v>10.33</v>
      </c>
      <c r="Q73">
        <v>42.73</v>
      </c>
      <c r="R73" s="93">
        <v>32.19</v>
      </c>
      <c r="S73" s="93">
        <v>7.49</v>
      </c>
      <c r="T73" s="93">
        <v>21.74</v>
      </c>
      <c r="U73">
        <v>10.75</v>
      </c>
      <c r="V73">
        <v>17.650413</v>
      </c>
      <c r="W73">
        <v>11.51</v>
      </c>
      <c r="X73">
        <v>53.24</v>
      </c>
      <c r="Y73">
        <v>17.75</v>
      </c>
      <c r="Z73">
        <v>17.75</v>
      </c>
      <c r="AA73">
        <v>85.18</v>
      </c>
      <c r="AB73">
        <v>17.03</v>
      </c>
      <c r="AC73">
        <v>20.2</v>
      </c>
      <c r="AD73">
        <v>14.27</v>
      </c>
      <c r="AE73">
        <v>17.329999999999998</v>
      </c>
      <c r="AF73">
        <v>8.67</v>
      </c>
      <c r="AG73">
        <v>16.77</v>
      </c>
      <c r="AH73">
        <v>43.69</v>
      </c>
      <c r="AI73">
        <v>43.69</v>
      </c>
      <c r="AJ73">
        <v>31.86</v>
      </c>
    </row>
    <row r="74" spans="1:36">
      <c r="A74" t="s">
        <v>116</v>
      </c>
      <c r="B74" s="34">
        <v>235.17</v>
      </c>
      <c r="C74" s="34">
        <v>47.24</v>
      </c>
      <c r="D74" s="93">
        <f t="shared" si="1"/>
        <v>41.66</v>
      </c>
      <c r="E74" s="34"/>
      <c r="F74" s="34"/>
      <c r="G74" s="34"/>
      <c r="H74" s="34"/>
      <c r="I74" s="34"/>
      <c r="J74" s="37">
        <v>3.32</v>
      </c>
      <c r="K74" s="37">
        <v>3.32</v>
      </c>
      <c r="L74" s="37">
        <v>3.32</v>
      </c>
      <c r="M74">
        <v>115.89</v>
      </c>
      <c r="N74">
        <v>271.52</v>
      </c>
      <c r="O74">
        <v>101.13</v>
      </c>
      <c r="P74">
        <v>10.33</v>
      </c>
      <c r="Q74">
        <v>43.69</v>
      </c>
      <c r="R74" s="93">
        <v>26.91</v>
      </c>
      <c r="S74" s="93">
        <v>2.31</v>
      </c>
      <c r="T74" s="93">
        <v>12.44</v>
      </c>
      <c r="U74">
        <v>10.75</v>
      </c>
      <c r="V74">
        <v>13.445145999999999</v>
      </c>
      <c r="W74">
        <v>11.51</v>
      </c>
      <c r="X74">
        <v>54.11</v>
      </c>
      <c r="Y74">
        <v>18.04</v>
      </c>
      <c r="Z74">
        <v>18.03</v>
      </c>
      <c r="AA74">
        <v>68.16</v>
      </c>
      <c r="AB74">
        <v>13.63</v>
      </c>
      <c r="AC74">
        <v>11.2</v>
      </c>
      <c r="AD74">
        <v>10.92</v>
      </c>
      <c r="AE74">
        <v>14</v>
      </c>
      <c r="AF74">
        <v>7</v>
      </c>
      <c r="AG74">
        <v>17.03</v>
      </c>
      <c r="AH74">
        <v>44.51</v>
      </c>
      <c r="AI74">
        <v>44.51</v>
      </c>
      <c r="AJ74">
        <v>31.86</v>
      </c>
    </row>
    <row r="75" spans="1:36">
      <c r="A75" t="s">
        <v>117</v>
      </c>
      <c r="B75" s="34">
        <v>235.17</v>
      </c>
      <c r="C75" s="34">
        <v>65.260000000000005</v>
      </c>
      <c r="D75" s="93">
        <f t="shared" si="1"/>
        <v>0</v>
      </c>
      <c r="E75" s="34"/>
      <c r="F75" s="34"/>
      <c r="G75" s="34"/>
      <c r="H75" s="34"/>
      <c r="I75" s="34"/>
      <c r="J75" s="37">
        <v>2.5499999999999998</v>
      </c>
      <c r="K75" s="37">
        <v>2.5499999999999998</v>
      </c>
      <c r="L75" s="37">
        <v>2.5499999999999998</v>
      </c>
      <c r="M75">
        <v>115.89</v>
      </c>
      <c r="N75">
        <v>271.52</v>
      </c>
      <c r="O75">
        <v>101.13</v>
      </c>
      <c r="P75">
        <v>10.33</v>
      </c>
      <c r="Q75">
        <v>44.02</v>
      </c>
      <c r="R75" s="93">
        <v>0</v>
      </c>
      <c r="S75" s="93">
        <v>0</v>
      </c>
      <c r="T75" s="93">
        <v>0</v>
      </c>
      <c r="U75">
        <v>10.75</v>
      </c>
      <c r="V75">
        <v>9.9033549999999995</v>
      </c>
      <c r="W75">
        <v>11.51</v>
      </c>
      <c r="X75">
        <v>55.62</v>
      </c>
      <c r="Y75">
        <v>18.54</v>
      </c>
      <c r="Z75">
        <v>18.54</v>
      </c>
      <c r="AA75">
        <v>51.98</v>
      </c>
      <c r="AB75">
        <v>10.39</v>
      </c>
      <c r="AC75">
        <v>7.47</v>
      </c>
      <c r="AD75">
        <v>8.02</v>
      </c>
      <c r="AE75">
        <v>10.67</v>
      </c>
      <c r="AF75">
        <v>5.33</v>
      </c>
      <c r="AG75">
        <v>17.23</v>
      </c>
      <c r="AH75">
        <v>46.74</v>
      </c>
      <c r="AI75">
        <v>46.74</v>
      </c>
      <c r="AJ75">
        <v>28.96</v>
      </c>
    </row>
    <row r="76" spans="1:36">
      <c r="A76" t="s">
        <v>118</v>
      </c>
      <c r="B76" s="34">
        <v>235.17</v>
      </c>
      <c r="C76" s="34">
        <v>65.260000000000005</v>
      </c>
      <c r="D76" s="93">
        <f t="shared" si="1"/>
        <v>0</v>
      </c>
      <c r="E76" s="34"/>
      <c r="F76" s="34"/>
      <c r="G76" s="34"/>
      <c r="H76" s="34"/>
      <c r="I76" s="34"/>
      <c r="J76" s="37">
        <v>1.87</v>
      </c>
      <c r="K76" s="37">
        <v>1.87</v>
      </c>
      <c r="L76" s="37">
        <v>1.87</v>
      </c>
      <c r="M76">
        <v>115.89</v>
      </c>
      <c r="N76">
        <v>271.52</v>
      </c>
      <c r="O76">
        <v>101.13</v>
      </c>
      <c r="P76">
        <v>10.33</v>
      </c>
      <c r="Q76">
        <v>44.02</v>
      </c>
      <c r="R76" s="93">
        <v>0</v>
      </c>
      <c r="S76" s="93">
        <v>0</v>
      </c>
      <c r="T76" s="93">
        <v>0</v>
      </c>
      <c r="U76">
        <v>10.75</v>
      </c>
      <c r="V76">
        <v>6.5762179999999999</v>
      </c>
      <c r="W76">
        <v>11.51</v>
      </c>
      <c r="X76">
        <v>56.4</v>
      </c>
      <c r="Y76">
        <v>18.8</v>
      </c>
      <c r="Z76">
        <v>18.79</v>
      </c>
      <c r="AA76">
        <v>37.78</v>
      </c>
      <c r="AB76">
        <v>7.55</v>
      </c>
      <c r="AC76">
        <v>2</v>
      </c>
      <c r="AD76">
        <v>5.62</v>
      </c>
      <c r="AE76">
        <v>7.33</v>
      </c>
      <c r="AF76">
        <v>3.67</v>
      </c>
      <c r="AG76">
        <v>18.53</v>
      </c>
      <c r="AH76">
        <v>46.87</v>
      </c>
      <c r="AI76">
        <v>46.87</v>
      </c>
      <c r="AJ76">
        <v>28.96</v>
      </c>
    </row>
    <row r="77" spans="1:36">
      <c r="A77" t="s">
        <v>119</v>
      </c>
      <c r="B77" s="34">
        <v>235.17</v>
      </c>
      <c r="C77" s="34">
        <v>74.03</v>
      </c>
      <c r="D77" s="93">
        <f t="shared" si="1"/>
        <v>0</v>
      </c>
      <c r="E77" s="34"/>
      <c r="F77" s="34"/>
      <c r="G77" s="34"/>
      <c r="H77" s="34"/>
      <c r="I77" s="34"/>
      <c r="J77" s="37">
        <v>0.83</v>
      </c>
      <c r="K77" s="37">
        <v>0.83</v>
      </c>
      <c r="L77" s="37">
        <v>0.83</v>
      </c>
      <c r="M77">
        <v>115.89</v>
      </c>
      <c r="N77">
        <v>271.52</v>
      </c>
      <c r="O77">
        <v>101.13</v>
      </c>
      <c r="P77">
        <v>10.33</v>
      </c>
      <c r="Q77">
        <v>44.02</v>
      </c>
      <c r="R77" s="93">
        <v>0</v>
      </c>
      <c r="S77" s="93">
        <v>0</v>
      </c>
      <c r="T77" s="93">
        <v>0</v>
      </c>
      <c r="U77">
        <v>10.75</v>
      </c>
      <c r="V77">
        <v>3.3954360000000001</v>
      </c>
      <c r="W77">
        <v>11.79</v>
      </c>
      <c r="X77">
        <v>57.08</v>
      </c>
      <c r="Y77">
        <v>19.03</v>
      </c>
      <c r="Z77">
        <v>19.010000000000002</v>
      </c>
      <c r="AA77">
        <v>25.99</v>
      </c>
      <c r="AB77">
        <v>5.2</v>
      </c>
      <c r="AC77">
        <v>1</v>
      </c>
      <c r="AD77">
        <v>3.81</v>
      </c>
      <c r="AE77">
        <v>6</v>
      </c>
      <c r="AF77">
        <v>3</v>
      </c>
      <c r="AG77">
        <v>18.64</v>
      </c>
      <c r="AH77">
        <v>46.94</v>
      </c>
      <c r="AI77">
        <v>46.94</v>
      </c>
      <c r="AJ77">
        <v>28.96</v>
      </c>
    </row>
    <row r="78" spans="1:36">
      <c r="A78" t="s">
        <v>120</v>
      </c>
      <c r="B78" s="34">
        <v>235.17</v>
      </c>
      <c r="C78" s="34">
        <v>74.03</v>
      </c>
      <c r="D78" s="93">
        <f t="shared" si="1"/>
        <v>0</v>
      </c>
      <c r="E78" s="34"/>
      <c r="F78" s="34"/>
      <c r="G78" s="34"/>
      <c r="H78" s="34"/>
      <c r="I78" s="34"/>
      <c r="J78" s="37">
        <v>0.56000000000000005</v>
      </c>
      <c r="K78" s="37">
        <v>0.56000000000000005</v>
      </c>
      <c r="L78" s="37">
        <v>0.56000000000000005</v>
      </c>
      <c r="M78">
        <v>115.89</v>
      </c>
      <c r="N78">
        <v>271.52</v>
      </c>
      <c r="O78">
        <v>101.13</v>
      </c>
      <c r="P78">
        <v>10.33</v>
      </c>
      <c r="Q78">
        <v>44.02</v>
      </c>
      <c r="R78" s="93">
        <v>0</v>
      </c>
      <c r="S78" s="93">
        <v>0</v>
      </c>
      <c r="T78" s="93">
        <v>0</v>
      </c>
      <c r="U78">
        <v>10.75</v>
      </c>
      <c r="V78">
        <v>1.395251</v>
      </c>
      <c r="W78">
        <v>11.79</v>
      </c>
      <c r="X78">
        <v>58.14</v>
      </c>
      <c r="Y78">
        <v>19.38</v>
      </c>
      <c r="Z78">
        <v>19.38</v>
      </c>
      <c r="AA78">
        <v>16.7</v>
      </c>
      <c r="AB78">
        <v>3.34</v>
      </c>
      <c r="AC78">
        <v>0.33</v>
      </c>
      <c r="AD78">
        <v>2.37</v>
      </c>
      <c r="AE78">
        <v>4</v>
      </c>
      <c r="AF78">
        <v>2</v>
      </c>
      <c r="AG78">
        <v>18.329999999999998</v>
      </c>
      <c r="AH78">
        <v>47.25</v>
      </c>
      <c r="AI78">
        <v>47.25</v>
      </c>
      <c r="AJ78">
        <v>28.96</v>
      </c>
    </row>
    <row r="79" spans="1:36">
      <c r="A79" t="s">
        <v>121</v>
      </c>
      <c r="B79" s="34">
        <v>235.17</v>
      </c>
      <c r="C79" s="34">
        <v>74.03</v>
      </c>
      <c r="D79" s="93">
        <f t="shared" si="1"/>
        <v>0</v>
      </c>
      <c r="E79" s="34"/>
      <c r="F79" s="34"/>
      <c r="G79" s="34"/>
      <c r="H79" s="34"/>
      <c r="I79" s="34"/>
      <c r="J79" s="37">
        <v>0.32</v>
      </c>
      <c r="K79" s="37">
        <v>0.32</v>
      </c>
      <c r="L79" s="37">
        <v>0.32</v>
      </c>
      <c r="M79">
        <v>115.89</v>
      </c>
      <c r="N79">
        <v>271.52</v>
      </c>
      <c r="O79">
        <v>101.13</v>
      </c>
      <c r="P79">
        <v>10.33</v>
      </c>
      <c r="Q79">
        <v>44.02</v>
      </c>
      <c r="R79" s="93">
        <v>0</v>
      </c>
      <c r="S79" s="93">
        <v>0</v>
      </c>
      <c r="T79" s="93">
        <v>0</v>
      </c>
      <c r="U79">
        <v>10.75</v>
      </c>
      <c r="V79">
        <v>0.41955100000000001</v>
      </c>
      <c r="W79">
        <v>11.79</v>
      </c>
      <c r="X79">
        <v>58.01</v>
      </c>
      <c r="Y79">
        <v>19.34</v>
      </c>
      <c r="Z79">
        <v>19.329999999999998</v>
      </c>
      <c r="AA79">
        <v>9.92</v>
      </c>
      <c r="AB79">
        <v>1.98</v>
      </c>
      <c r="AC79">
        <v>0.03</v>
      </c>
      <c r="AD79">
        <v>1.28</v>
      </c>
      <c r="AE79">
        <v>2</v>
      </c>
      <c r="AF79">
        <v>1</v>
      </c>
      <c r="AG79">
        <v>17.93</v>
      </c>
      <c r="AH79">
        <v>47.52</v>
      </c>
      <c r="AI79">
        <v>47.52</v>
      </c>
      <c r="AJ79">
        <v>28</v>
      </c>
    </row>
    <row r="80" spans="1:36">
      <c r="A80" t="s">
        <v>122</v>
      </c>
      <c r="B80" s="34">
        <v>235.17</v>
      </c>
      <c r="C80" s="34">
        <v>74.03</v>
      </c>
      <c r="D80" s="93">
        <f t="shared" si="1"/>
        <v>0</v>
      </c>
      <c r="E80" s="34"/>
      <c r="F80" s="34"/>
      <c r="G80" s="34"/>
      <c r="H80" s="34"/>
      <c r="I80" s="34"/>
      <c r="J80" s="37">
        <v>0.04</v>
      </c>
      <c r="K80" s="37">
        <v>0.04</v>
      </c>
      <c r="L80" s="37">
        <v>0.04</v>
      </c>
      <c r="M80">
        <v>115.89</v>
      </c>
      <c r="N80">
        <v>271.52</v>
      </c>
      <c r="O80">
        <v>101.13</v>
      </c>
      <c r="P80">
        <v>10.33</v>
      </c>
      <c r="Q80">
        <v>44.02</v>
      </c>
      <c r="R80" s="93">
        <v>0</v>
      </c>
      <c r="S80" s="93">
        <v>0</v>
      </c>
      <c r="T80" s="93">
        <v>0</v>
      </c>
      <c r="U80">
        <v>10.75</v>
      </c>
      <c r="V80">
        <v>0</v>
      </c>
      <c r="W80">
        <v>11.79</v>
      </c>
      <c r="X80">
        <v>57.99</v>
      </c>
      <c r="Y80">
        <v>19.329999999999998</v>
      </c>
      <c r="Z80">
        <v>19.32</v>
      </c>
      <c r="AA80">
        <v>4.74</v>
      </c>
      <c r="AB80">
        <v>0.95</v>
      </c>
      <c r="AC80">
        <v>0</v>
      </c>
      <c r="AD80">
        <v>0.42</v>
      </c>
      <c r="AE80">
        <v>0.67</v>
      </c>
      <c r="AF80">
        <v>0.33</v>
      </c>
      <c r="AG80">
        <v>18.03</v>
      </c>
      <c r="AH80">
        <v>47.75</v>
      </c>
      <c r="AI80">
        <v>47.75</v>
      </c>
      <c r="AJ80">
        <v>28</v>
      </c>
    </row>
    <row r="81" spans="1:36">
      <c r="A81" t="s">
        <v>123</v>
      </c>
      <c r="B81" s="34">
        <v>235.17</v>
      </c>
      <c r="C81" s="34">
        <v>74.03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115.89</v>
      </c>
      <c r="N81">
        <v>271.52</v>
      </c>
      <c r="O81">
        <v>101.13</v>
      </c>
      <c r="P81">
        <v>10.33</v>
      </c>
      <c r="Q81">
        <v>44.02</v>
      </c>
      <c r="R81" s="93">
        <v>0</v>
      </c>
      <c r="S81" s="93">
        <v>0</v>
      </c>
      <c r="T81" s="93">
        <v>0</v>
      </c>
      <c r="U81">
        <v>10.75</v>
      </c>
      <c r="V81">
        <v>0</v>
      </c>
      <c r="W81">
        <v>11.79</v>
      </c>
      <c r="X81">
        <v>58.42</v>
      </c>
      <c r="Y81">
        <v>19.47</v>
      </c>
      <c r="Z81">
        <v>19.48</v>
      </c>
      <c r="AA81">
        <v>0.91</v>
      </c>
      <c r="AB81">
        <v>0.18</v>
      </c>
      <c r="AC81">
        <v>0</v>
      </c>
      <c r="AD81">
        <v>0</v>
      </c>
      <c r="AE81">
        <v>1</v>
      </c>
      <c r="AF81">
        <v>1</v>
      </c>
      <c r="AG81">
        <v>18.100000000000001</v>
      </c>
      <c r="AH81">
        <v>47.93</v>
      </c>
      <c r="AI81">
        <v>47.93</v>
      </c>
      <c r="AJ81">
        <v>28.96</v>
      </c>
    </row>
    <row r="82" spans="1:36">
      <c r="A82" t="s">
        <v>124</v>
      </c>
      <c r="B82" s="34">
        <v>235.17</v>
      </c>
      <c r="C82" s="34">
        <v>74.03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115.89</v>
      </c>
      <c r="N82">
        <v>271.52</v>
      </c>
      <c r="O82">
        <v>101.13</v>
      </c>
      <c r="P82">
        <v>10.33</v>
      </c>
      <c r="Q82">
        <v>44.02</v>
      </c>
      <c r="R82" s="93">
        <v>0</v>
      </c>
      <c r="S82" s="93">
        <v>0</v>
      </c>
      <c r="T82" s="93">
        <v>0</v>
      </c>
      <c r="U82">
        <v>10.75</v>
      </c>
      <c r="V82">
        <v>0</v>
      </c>
      <c r="W82">
        <v>11.79</v>
      </c>
      <c r="X82">
        <v>65.260000000000005</v>
      </c>
      <c r="Y82">
        <v>21.75</v>
      </c>
      <c r="Z82">
        <v>21.76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18.28</v>
      </c>
      <c r="AH82">
        <v>47.89</v>
      </c>
      <c r="AI82">
        <v>47.89</v>
      </c>
      <c r="AJ82">
        <v>28.96</v>
      </c>
    </row>
    <row r="83" spans="1:36">
      <c r="A83" t="s">
        <v>125</v>
      </c>
      <c r="B83" s="34">
        <v>235.17</v>
      </c>
      <c r="C83" s="34">
        <v>74.03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115.89</v>
      </c>
      <c r="N83">
        <v>271.52</v>
      </c>
      <c r="O83">
        <v>101.13</v>
      </c>
      <c r="P83">
        <v>10.33</v>
      </c>
      <c r="Q83">
        <v>44.02</v>
      </c>
      <c r="R83" s="93">
        <v>0</v>
      </c>
      <c r="S83" s="93">
        <v>0</v>
      </c>
      <c r="T83" s="93">
        <v>0</v>
      </c>
      <c r="U83">
        <v>10.75</v>
      </c>
      <c r="V83">
        <v>0</v>
      </c>
      <c r="W83">
        <v>11.88</v>
      </c>
      <c r="X83">
        <v>64.900000000000006</v>
      </c>
      <c r="Y83">
        <v>21.63</v>
      </c>
      <c r="Z83">
        <v>21.64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16.989999999999998</v>
      </c>
      <c r="AH83">
        <v>46.54</v>
      </c>
      <c r="AI83">
        <v>46.54</v>
      </c>
      <c r="AJ83">
        <v>28.96</v>
      </c>
    </row>
    <row r="84" spans="1:36">
      <c r="A84" t="s">
        <v>126</v>
      </c>
      <c r="B84" s="34">
        <v>235.17</v>
      </c>
      <c r="C84" s="34">
        <v>74.03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115.89</v>
      </c>
      <c r="N84">
        <v>271.52</v>
      </c>
      <c r="O84">
        <v>101.13</v>
      </c>
      <c r="P84">
        <v>10.33</v>
      </c>
      <c r="Q84">
        <v>44.02</v>
      </c>
      <c r="R84" s="93">
        <v>0</v>
      </c>
      <c r="S84" s="93">
        <v>0</v>
      </c>
      <c r="T84" s="93">
        <v>0</v>
      </c>
      <c r="U84">
        <v>10.75</v>
      </c>
      <c r="V84">
        <v>0</v>
      </c>
      <c r="W84">
        <v>11.88</v>
      </c>
      <c r="X84">
        <v>64.650000000000006</v>
      </c>
      <c r="Y84">
        <v>21.55</v>
      </c>
      <c r="Z84">
        <v>21.56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16.88</v>
      </c>
      <c r="AH84">
        <v>46.52</v>
      </c>
      <c r="AI84">
        <v>46.52</v>
      </c>
      <c r="AJ84">
        <v>28.96</v>
      </c>
    </row>
    <row r="85" spans="1:36">
      <c r="A85" t="s">
        <v>127</v>
      </c>
      <c r="B85" s="34">
        <v>235.17</v>
      </c>
      <c r="C85" s="34">
        <v>74.03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115.89</v>
      </c>
      <c r="N85">
        <v>271.52</v>
      </c>
      <c r="O85">
        <v>101.13</v>
      </c>
      <c r="P85">
        <v>10.33</v>
      </c>
      <c r="Q85">
        <v>44.02</v>
      </c>
      <c r="R85" s="93">
        <v>0</v>
      </c>
      <c r="S85" s="93">
        <v>0</v>
      </c>
      <c r="T85" s="93">
        <v>0</v>
      </c>
      <c r="U85">
        <v>10.75</v>
      </c>
      <c r="V85">
        <v>0</v>
      </c>
      <c r="W85">
        <v>11.88</v>
      </c>
      <c r="X85">
        <v>64.28</v>
      </c>
      <c r="Y85">
        <v>21.43</v>
      </c>
      <c r="Z85">
        <v>21.42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16.940000000000001</v>
      </c>
      <c r="AH85">
        <v>47.46</v>
      </c>
      <c r="AI85">
        <v>47.46</v>
      </c>
      <c r="AJ85">
        <v>28.96</v>
      </c>
    </row>
    <row r="86" spans="1:36">
      <c r="A86" t="s">
        <v>128</v>
      </c>
      <c r="B86" s="34">
        <v>235.17</v>
      </c>
      <c r="C86" s="34">
        <v>74.03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115.89</v>
      </c>
      <c r="N86">
        <v>271.52</v>
      </c>
      <c r="O86">
        <v>101.13</v>
      </c>
      <c r="P86">
        <v>10.33</v>
      </c>
      <c r="Q86">
        <v>44.02</v>
      </c>
      <c r="R86" s="93">
        <v>0</v>
      </c>
      <c r="S86" s="93">
        <v>0</v>
      </c>
      <c r="T86" s="93">
        <v>0</v>
      </c>
      <c r="U86">
        <v>10.75</v>
      </c>
      <c r="V86">
        <v>0</v>
      </c>
      <c r="W86">
        <v>11.88</v>
      </c>
      <c r="X86">
        <v>65.39</v>
      </c>
      <c r="Y86">
        <v>21.8</v>
      </c>
      <c r="Z86">
        <v>21.8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17.239999999999998</v>
      </c>
      <c r="AH86">
        <v>48.13</v>
      </c>
      <c r="AI86">
        <v>48.13</v>
      </c>
      <c r="AJ86">
        <v>28.96</v>
      </c>
    </row>
    <row r="87" spans="1:36">
      <c r="A87" t="s">
        <v>129</v>
      </c>
      <c r="B87" s="34">
        <v>235.17</v>
      </c>
      <c r="C87" s="34">
        <v>74.03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115.89</v>
      </c>
      <c r="N87">
        <v>271.52</v>
      </c>
      <c r="O87">
        <v>101.13</v>
      </c>
      <c r="P87">
        <v>10.33</v>
      </c>
      <c r="Q87">
        <v>44.02</v>
      </c>
      <c r="R87" s="93">
        <v>0</v>
      </c>
      <c r="S87" s="93">
        <v>0</v>
      </c>
      <c r="T87" s="93">
        <v>0</v>
      </c>
      <c r="U87">
        <v>10.75</v>
      </c>
      <c r="V87">
        <v>0</v>
      </c>
      <c r="W87">
        <v>11.88</v>
      </c>
      <c r="X87">
        <v>66.98</v>
      </c>
      <c r="Y87">
        <v>22.33</v>
      </c>
      <c r="Z87">
        <v>22.32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17.600000000000001</v>
      </c>
      <c r="AH87">
        <v>48.62</v>
      </c>
      <c r="AI87">
        <v>48.62</v>
      </c>
      <c r="AJ87">
        <v>28.96</v>
      </c>
    </row>
    <row r="88" spans="1:36">
      <c r="A88" t="s">
        <v>130</v>
      </c>
      <c r="B88" s="34">
        <v>235.17</v>
      </c>
      <c r="C88" s="34">
        <v>74.03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115.89</v>
      </c>
      <c r="N88">
        <v>271.52</v>
      </c>
      <c r="O88">
        <v>101.13</v>
      </c>
      <c r="P88">
        <v>10.33</v>
      </c>
      <c r="Q88">
        <v>44.02</v>
      </c>
      <c r="R88" s="93">
        <v>0</v>
      </c>
      <c r="S88" s="93">
        <v>0</v>
      </c>
      <c r="T88" s="93">
        <v>0</v>
      </c>
      <c r="U88">
        <v>10.75</v>
      </c>
      <c r="V88">
        <v>0</v>
      </c>
      <c r="W88">
        <v>11.88</v>
      </c>
      <c r="X88">
        <v>65.819999999999993</v>
      </c>
      <c r="Y88">
        <v>21.94</v>
      </c>
      <c r="Z88">
        <v>21.93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17.82</v>
      </c>
      <c r="AH88">
        <v>48.87</v>
      </c>
      <c r="AI88">
        <v>48.87</v>
      </c>
      <c r="AJ88">
        <v>28.96</v>
      </c>
    </row>
    <row r="89" spans="1:36">
      <c r="A89" t="s">
        <v>131</v>
      </c>
      <c r="B89" s="34">
        <v>235.17</v>
      </c>
      <c r="C89" s="34">
        <v>74.03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115.89</v>
      </c>
      <c r="N89">
        <v>271.52</v>
      </c>
      <c r="O89">
        <v>101.13</v>
      </c>
      <c r="P89">
        <v>10.33</v>
      </c>
      <c r="Q89">
        <v>44.02</v>
      </c>
      <c r="R89" s="93">
        <v>0</v>
      </c>
      <c r="S89" s="93">
        <v>0</v>
      </c>
      <c r="T89" s="93">
        <v>0</v>
      </c>
      <c r="U89">
        <v>10.75</v>
      </c>
      <c r="V89">
        <v>0</v>
      </c>
      <c r="W89">
        <v>11.88</v>
      </c>
      <c r="X89">
        <v>50.4</v>
      </c>
      <c r="Y89">
        <v>16.8</v>
      </c>
      <c r="Z89">
        <v>16.8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16.690000000000001</v>
      </c>
      <c r="AH89">
        <v>40.21</v>
      </c>
      <c r="AI89">
        <v>40.21</v>
      </c>
      <c r="AJ89">
        <v>28</v>
      </c>
    </row>
    <row r="90" spans="1:36">
      <c r="A90" t="s">
        <v>132</v>
      </c>
      <c r="B90" s="34">
        <v>235.17</v>
      </c>
      <c r="C90" s="34">
        <v>74.03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115.89</v>
      </c>
      <c r="N90">
        <v>271.52</v>
      </c>
      <c r="O90">
        <v>101.13</v>
      </c>
      <c r="P90">
        <v>10.33</v>
      </c>
      <c r="Q90">
        <v>44.02</v>
      </c>
      <c r="R90" s="93">
        <v>0</v>
      </c>
      <c r="S90" s="93">
        <v>0</v>
      </c>
      <c r="T90" s="93">
        <v>0</v>
      </c>
      <c r="U90">
        <v>10.75</v>
      </c>
      <c r="V90">
        <v>0</v>
      </c>
      <c r="W90">
        <v>11.88</v>
      </c>
      <c r="X90">
        <v>50.88</v>
      </c>
      <c r="Y90">
        <v>16.96</v>
      </c>
      <c r="Z90">
        <v>16.96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16.649999999999999</v>
      </c>
      <c r="AH90">
        <v>40.19</v>
      </c>
      <c r="AI90">
        <v>40.19</v>
      </c>
      <c r="AJ90">
        <v>28</v>
      </c>
    </row>
    <row r="91" spans="1:36">
      <c r="A91" t="s">
        <v>133</v>
      </c>
      <c r="B91" s="34">
        <v>235.17</v>
      </c>
      <c r="C91" s="34">
        <v>74.03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115.89</v>
      </c>
      <c r="N91">
        <v>271.52</v>
      </c>
      <c r="O91">
        <v>101.13</v>
      </c>
      <c r="P91">
        <v>10.33</v>
      </c>
      <c r="Q91">
        <v>44.02</v>
      </c>
      <c r="R91" s="93">
        <v>0</v>
      </c>
      <c r="S91" s="93">
        <v>0</v>
      </c>
      <c r="T91" s="93">
        <v>0</v>
      </c>
      <c r="U91">
        <v>10.75</v>
      </c>
      <c r="V91">
        <v>0</v>
      </c>
      <c r="W91">
        <v>11.79</v>
      </c>
      <c r="X91">
        <v>51.18</v>
      </c>
      <c r="Y91">
        <v>17.059999999999999</v>
      </c>
      <c r="Z91">
        <v>17.059999999999999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16.579999999999998</v>
      </c>
      <c r="AH91">
        <v>39.32</v>
      </c>
      <c r="AI91">
        <v>39.32</v>
      </c>
      <c r="AJ91">
        <v>28</v>
      </c>
    </row>
    <row r="92" spans="1:36">
      <c r="A92" t="s">
        <v>134</v>
      </c>
      <c r="B92" s="34">
        <v>235.17</v>
      </c>
      <c r="C92" s="34">
        <v>74.03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115.89</v>
      </c>
      <c r="N92">
        <v>271.52</v>
      </c>
      <c r="O92">
        <v>101.13</v>
      </c>
      <c r="P92">
        <v>10.33</v>
      </c>
      <c r="Q92">
        <v>44.02</v>
      </c>
      <c r="R92" s="93">
        <v>0</v>
      </c>
      <c r="S92" s="93">
        <v>0</v>
      </c>
      <c r="T92" s="93">
        <v>0</v>
      </c>
      <c r="U92">
        <v>10.75</v>
      </c>
      <c r="V92">
        <v>0</v>
      </c>
      <c r="W92">
        <v>11.79</v>
      </c>
      <c r="X92">
        <v>58.81</v>
      </c>
      <c r="Y92">
        <v>19.600000000000001</v>
      </c>
      <c r="Z92">
        <v>19.61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17.71</v>
      </c>
      <c r="AH92">
        <v>46.87</v>
      </c>
      <c r="AI92">
        <v>46.87</v>
      </c>
      <c r="AJ92">
        <v>25.1</v>
      </c>
    </row>
    <row r="93" spans="1:36">
      <c r="A93" t="s">
        <v>135</v>
      </c>
      <c r="B93" s="34">
        <v>235.17</v>
      </c>
      <c r="C93" s="34">
        <v>74.03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115.89</v>
      </c>
      <c r="N93">
        <v>271.52</v>
      </c>
      <c r="O93">
        <v>101.13</v>
      </c>
      <c r="P93">
        <v>10.33</v>
      </c>
      <c r="Q93">
        <v>44.02</v>
      </c>
      <c r="R93" s="93">
        <v>0</v>
      </c>
      <c r="S93" s="93">
        <v>0</v>
      </c>
      <c r="T93" s="93">
        <v>0</v>
      </c>
      <c r="U93">
        <v>10.75</v>
      </c>
      <c r="V93">
        <v>0</v>
      </c>
      <c r="W93">
        <v>11.79</v>
      </c>
      <c r="X93">
        <v>59.31</v>
      </c>
      <c r="Y93">
        <v>19.77</v>
      </c>
      <c r="Z93">
        <v>19.77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17.64</v>
      </c>
      <c r="AH93">
        <v>46.95</v>
      </c>
      <c r="AI93">
        <v>46.95</v>
      </c>
      <c r="AJ93">
        <v>26.07</v>
      </c>
    </row>
    <row r="94" spans="1:36">
      <c r="A94" t="s">
        <v>136</v>
      </c>
      <c r="B94" s="34">
        <v>235.17</v>
      </c>
      <c r="C94" s="34">
        <v>74.03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115.89</v>
      </c>
      <c r="N94">
        <v>271.52</v>
      </c>
      <c r="O94">
        <v>101.13</v>
      </c>
      <c r="P94">
        <v>10.33</v>
      </c>
      <c r="Q94">
        <v>44.02</v>
      </c>
      <c r="R94" s="93">
        <v>0</v>
      </c>
      <c r="S94" s="93">
        <v>0</v>
      </c>
      <c r="T94" s="93">
        <v>0</v>
      </c>
      <c r="U94">
        <v>10.75</v>
      </c>
      <c r="V94">
        <v>0</v>
      </c>
      <c r="W94">
        <v>11.79</v>
      </c>
      <c r="X94">
        <v>59.79</v>
      </c>
      <c r="Y94">
        <v>19.93</v>
      </c>
      <c r="Z94">
        <v>19.940000000000001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17.350000000000001</v>
      </c>
      <c r="AH94">
        <v>46.99</v>
      </c>
      <c r="AI94">
        <v>46.99</v>
      </c>
      <c r="AJ94">
        <v>26.07</v>
      </c>
    </row>
    <row r="95" spans="1:36">
      <c r="A95" t="s">
        <v>137</v>
      </c>
      <c r="B95" s="34">
        <v>235.17</v>
      </c>
      <c r="C95" s="34">
        <v>74.03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115.89</v>
      </c>
      <c r="N95">
        <v>271.52</v>
      </c>
      <c r="O95">
        <v>101.13</v>
      </c>
      <c r="P95">
        <v>10.33</v>
      </c>
      <c r="Q95">
        <v>44.02</v>
      </c>
      <c r="R95" s="93">
        <v>0</v>
      </c>
      <c r="S95" s="93">
        <v>0</v>
      </c>
      <c r="T95" s="93">
        <v>0</v>
      </c>
      <c r="U95">
        <v>10.75</v>
      </c>
      <c r="V95">
        <v>0</v>
      </c>
      <c r="W95">
        <v>11.79</v>
      </c>
      <c r="X95">
        <v>59.4</v>
      </c>
      <c r="Y95">
        <v>19.8</v>
      </c>
      <c r="Z95">
        <v>19.79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17.350000000000001</v>
      </c>
      <c r="AH95">
        <v>46.97</v>
      </c>
      <c r="AI95">
        <v>46.97</v>
      </c>
      <c r="AJ95">
        <v>25.1</v>
      </c>
    </row>
    <row r="96" spans="1:36">
      <c r="A96" t="s">
        <v>138</v>
      </c>
      <c r="B96" s="34">
        <v>235.17</v>
      </c>
      <c r="C96" s="34">
        <v>74.03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115.89</v>
      </c>
      <c r="N96">
        <v>271.52</v>
      </c>
      <c r="O96">
        <v>101.13</v>
      </c>
      <c r="P96">
        <v>10.33</v>
      </c>
      <c r="Q96">
        <v>44.02</v>
      </c>
      <c r="R96" s="93">
        <v>0</v>
      </c>
      <c r="S96" s="93">
        <v>0</v>
      </c>
      <c r="T96" s="93">
        <v>0</v>
      </c>
      <c r="U96">
        <v>10.75</v>
      </c>
      <c r="V96">
        <v>0</v>
      </c>
      <c r="W96">
        <v>11.79</v>
      </c>
      <c r="X96">
        <v>59.29</v>
      </c>
      <c r="Y96">
        <v>19.760000000000002</v>
      </c>
      <c r="Z96">
        <v>19.77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17.53</v>
      </c>
      <c r="AH96">
        <v>46.95</v>
      </c>
      <c r="AI96">
        <v>46.95</v>
      </c>
      <c r="AJ96">
        <v>25.1</v>
      </c>
    </row>
    <row r="97" spans="1:50">
      <c r="A97" t="s">
        <v>139</v>
      </c>
      <c r="B97" s="34">
        <v>235.17</v>
      </c>
      <c r="C97" s="34">
        <v>74.03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115.89</v>
      </c>
      <c r="N97">
        <v>271.52</v>
      </c>
      <c r="O97">
        <v>101.13</v>
      </c>
      <c r="P97">
        <v>10.33</v>
      </c>
      <c r="Q97">
        <v>44.02</v>
      </c>
      <c r="R97" s="93">
        <v>0</v>
      </c>
      <c r="S97" s="93">
        <v>0</v>
      </c>
      <c r="T97" s="93">
        <v>0</v>
      </c>
      <c r="U97">
        <v>10.75</v>
      </c>
      <c r="V97">
        <v>0</v>
      </c>
      <c r="W97">
        <v>11.79</v>
      </c>
      <c r="X97">
        <v>69.31</v>
      </c>
      <c r="Y97">
        <v>23.1</v>
      </c>
      <c r="Z97">
        <v>23.11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20.12</v>
      </c>
      <c r="AH97">
        <v>46.89</v>
      </c>
      <c r="AI97">
        <v>46.89</v>
      </c>
      <c r="AJ97">
        <v>26.07</v>
      </c>
    </row>
    <row r="98" spans="1:50">
      <c r="A98" t="s">
        <v>140</v>
      </c>
      <c r="B98" s="34">
        <v>235.17</v>
      </c>
      <c r="C98" s="34">
        <v>74.03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115.89</v>
      </c>
      <c r="N98">
        <v>271.52</v>
      </c>
      <c r="O98">
        <v>101.13</v>
      </c>
      <c r="P98">
        <v>10.33</v>
      </c>
      <c r="Q98">
        <v>44.02</v>
      </c>
      <c r="R98" s="93">
        <v>0</v>
      </c>
      <c r="S98" s="93">
        <v>0</v>
      </c>
      <c r="T98" s="93">
        <v>0</v>
      </c>
      <c r="U98">
        <v>10.75</v>
      </c>
      <c r="V98">
        <v>0</v>
      </c>
      <c r="W98">
        <v>11.79</v>
      </c>
      <c r="X98">
        <v>68.81</v>
      </c>
      <c r="Y98">
        <v>22.94</v>
      </c>
      <c r="Z98">
        <v>22.93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19.54</v>
      </c>
      <c r="AH98">
        <v>46.78</v>
      </c>
      <c r="AI98">
        <v>46.78</v>
      </c>
      <c r="AJ98">
        <v>25.1</v>
      </c>
    </row>
    <row r="99" spans="1:50">
      <c r="A99" t="s">
        <v>141</v>
      </c>
      <c r="B99" s="34">
        <f>SUM(B3:B98)/4000</f>
        <v>5.3275599999999912</v>
      </c>
      <c r="C99" s="34">
        <f t="shared" ref="C99:P99" si="2">SUM(C3:C98)/4000</f>
        <v>1.6096174999999984</v>
      </c>
      <c r="D99" s="93">
        <f t="shared" ref="D99" si="3">SUM(D3:D98)/4000</f>
        <v>1.0883975000000001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0.10201249999999995</v>
      </c>
      <c r="K99" s="37">
        <f t="shared" si="2"/>
        <v>0.10201249999999995</v>
      </c>
      <c r="L99" s="37">
        <f t="shared" si="2"/>
        <v>0.10201249999999995</v>
      </c>
      <c r="M99">
        <f t="shared" si="2"/>
        <v>2.2910800000000027</v>
      </c>
      <c r="N99">
        <f t="shared" si="2"/>
        <v>6.3593000000000073</v>
      </c>
      <c r="O99">
        <f t="shared" si="2"/>
        <v>2.2418050000000003</v>
      </c>
      <c r="P99">
        <f t="shared" si="2"/>
        <v>0.24792000000000042</v>
      </c>
      <c r="Q99">
        <f t="shared" ref="Q99:AF99" si="5">SUM(Q3:Q98)/4000</f>
        <v>1.0191499999999996</v>
      </c>
      <c r="R99" s="93">
        <f t="shared" si="5"/>
        <v>0.38328750000000006</v>
      </c>
      <c r="S99" s="93">
        <f t="shared" si="5"/>
        <v>0.32895249999999987</v>
      </c>
      <c r="T99" s="93">
        <f t="shared" si="5"/>
        <v>0.3761575000000002</v>
      </c>
      <c r="U99">
        <f t="shared" si="5"/>
        <v>0.25800000000000001</v>
      </c>
      <c r="V99">
        <f t="shared" si="5"/>
        <v>0.79832505774999996</v>
      </c>
      <c r="W99">
        <f t="shared" si="5"/>
        <v>0.28089999999999987</v>
      </c>
      <c r="X99">
        <f t="shared" si="5"/>
        <v>0.97195499999999979</v>
      </c>
      <c r="Y99">
        <f t="shared" si="5"/>
        <v>0.32399499999999987</v>
      </c>
      <c r="Z99">
        <f t="shared" si="5"/>
        <v>0.32398499999999997</v>
      </c>
      <c r="AA99">
        <f t="shared" si="5"/>
        <v>2.0393124999999994</v>
      </c>
      <c r="AB99">
        <f t="shared" si="5"/>
        <v>0.40785499999999997</v>
      </c>
      <c r="AC99">
        <f t="shared" si="5"/>
        <v>0.72055749999999985</v>
      </c>
      <c r="AD99">
        <f t="shared" si="5"/>
        <v>0.35741000000000001</v>
      </c>
      <c r="AE99">
        <f t="shared" si="5"/>
        <v>0.74995000000000045</v>
      </c>
      <c r="AF99">
        <f t="shared" si="5"/>
        <v>0.37505000000000016</v>
      </c>
      <c r="AG99">
        <f t="shared" ref="AG99:AM99" si="6">SUM(AG3:AG98)/4000</f>
        <v>0.27324500000000002</v>
      </c>
      <c r="AH99">
        <f t="shared" si="6"/>
        <v>0.8098499999999994</v>
      </c>
      <c r="AI99">
        <f t="shared" si="6"/>
        <v>0.8098499999999994</v>
      </c>
      <c r="AJ99">
        <f t="shared" si="6"/>
        <v>0.66107500000000019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45111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6.2571857142857124E-2</v>
      </c>
      <c r="H3">
        <v>0</v>
      </c>
      <c r="I3">
        <v>0</v>
      </c>
      <c r="J3">
        <v>0</v>
      </c>
      <c r="K3">
        <v>496.68175163192291</v>
      </c>
      <c r="L3">
        <v>9.4159520553811014</v>
      </c>
      <c r="M3">
        <v>63.77437514073408</v>
      </c>
      <c r="N3">
        <v>51.878453038674039</v>
      </c>
      <c r="O3">
        <v>73.283716967501462</v>
      </c>
      <c r="P3">
        <v>27.532603167521746</v>
      </c>
      <c r="Q3">
        <v>8.7820101471502596</v>
      </c>
      <c r="R3">
        <v>18.611045614463716</v>
      </c>
      <c r="S3">
        <v>11.589686773940345</v>
      </c>
      <c r="T3">
        <v>0</v>
      </c>
      <c r="U3">
        <v>62.08812809739441</v>
      </c>
      <c r="V3">
        <v>9.0959220389805111</v>
      </c>
      <c r="W3">
        <v>13.847237429885057</v>
      </c>
      <c r="X3">
        <v>64.792516984411208</v>
      </c>
      <c r="Y3">
        <v>0</v>
      </c>
      <c r="Z3">
        <v>8.6185039999999979</v>
      </c>
      <c r="AA3">
        <v>18.738439250802877</v>
      </c>
      <c r="AB3">
        <v>17.351255999999999</v>
      </c>
      <c r="AC3">
        <v>12.919830000000001</v>
      </c>
      <c r="AD3">
        <v>16.071540000000002</v>
      </c>
      <c r="AE3">
        <v>21.712782000000008</v>
      </c>
      <c r="AF3">
        <v>4.1010000000000009</v>
      </c>
      <c r="AG3">
        <v>27.31845744</v>
      </c>
      <c r="AH3">
        <v>67.171079999999989</v>
      </c>
      <c r="AI3">
        <v>13.418399999999997</v>
      </c>
      <c r="AJ3">
        <v>0</v>
      </c>
      <c r="AK3">
        <v>22.463220000000003</v>
      </c>
      <c r="AL3">
        <v>63.37039</v>
      </c>
      <c r="AM3">
        <v>6.9405023999999997</v>
      </c>
      <c r="AN3">
        <v>0</v>
      </c>
      <c r="AO3">
        <v>12.525105599999998</v>
      </c>
      <c r="AP3">
        <v>5.1762331568078519</v>
      </c>
      <c r="AQ3">
        <v>25.50328</v>
      </c>
      <c r="AR3">
        <v>20.8507</v>
      </c>
      <c r="AS3">
        <v>14.415519999999999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1245.4639473874602</v>
      </c>
      <c r="DN3">
        <v>44.63826340525442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521.61531826723251</v>
      </c>
      <c r="L4">
        <v>9.4159520553811014</v>
      </c>
      <c r="M4">
        <v>63.77437514073408</v>
      </c>
      <c r="N4">
        <v>51.878453038674039</v>
      </c>
      <c r="O4">
        <v>73.283716967501462</v>
      </c>
      <c r="P4">
        <v>27.532603167521746</v>
      </c>
      <c r="Q4">
        <v>8.7831709844559587</v>
      </c>
      <c r="R4">
        <v>18.611045614463716</v>
      </c>
      <c r="S4">
        <v>11.589686773940345</v>
      </c>
      <c r="T4">
        <v>0</v>
      </c>
      <c r="U4">
        <v>62.109056099732854</v>
      </c>
      <c r="V4">
        <v>9.0959220389805111</v>
      </c>
      <c r="W4">
        <v>13.860397768296686</v>
      </c>
      <c r="X4">
        <v>64.792516984411208</v>
      </c>
      <c r="Y4">
        <v>0</v>
      </c>
      <c r="Z4">
        <v>8.6185039999999979</v>
      </c>
      <c r="AA4">
        <v>18.738439250802877</v>
      </c>
      <c r="AB4">
        <v>17.351255999999999</v>
      </c>
      <c r="AC4">
        <v>12.919830000000001</v>
      </c>
      <c r="AD4">
        <v>16.071540000000002</v>
      </c>
      <c r="AE4">
        <v>21.712782000000008</v>
      </c>
      <c r="AF4">
        <v>4.1010000000000009</v>
      </c>
      <c r="AG4">
        <v>27.31845744</v>
      </c>
      <c r="AH4">
        <v>67.171079999999989</v>
      </c>
      <c r="AI4">
        <v>13.418399999999997</v>
      </c>
      <c r="AJ4">
        <v>0</v>
      </c>
      <c r="AK4">
        <v>22.463220000000003</v>
      </c>
      <c r="AL4">
        <v>63.37039</v>
      </c>
      <c r="AM4">
        <v>6.9405023999999997</v>
      </c>
      <c r="AN4">
        <v>0</v>
      </c>
      <c r="AO4">
        <v>12.525105599999998</v>
      </c>
      <c r="AP4">
        <v>5.1762331568078519</v>
      </c>
      <c r="AQ4">
        <v>25.50328</v>
      </c>
      <c r="AR4">
        <v>20.8507</v>
      </c>
      <c r="AS4">
        <v>14.415519999999999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1269.5084358779161</v>
      </c>
      <c r="DN4">
        <v>45.500018871021183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512.34518238659462</v>
      </c>
      <c r="L5">
        <v>9.4159520553811014</v>
      </c>
      <c r="M5">
        <v>63.77437514073408</v>
      </c>
      <c r="N5">
        <v>51.878453038674039</v>
      </c>
      <c r="O5">
        <v>73.283716967501462</v>
      </c>
      <c r="P5">
        <v>27.532603167521746</v>
      </c>
      <c r="Q5">
        <v>8.7831709844559587</v>
      </c>
      <c r="R5">
        <v>18.611045614463716</v>
      </c>
      <c r="S5">
        <v>11.589686773940345</v>
      </c>
      <c r="T5">
        <v>0</v>
      </c>
      <c r="U5">
        <v>62.109056099732854</v>
      </c>
      <c r="V5">
        <v>9.0959220389805111</v>
      </c>
      <c r="W5">
        <v>13.860397768296686</v>
      </c>
      <c r="X5">
        <v>64.792516984411208</v>
      </c>
      <c r="Y5">
        <v>0</v>
      </c>
      <c r="Z5">
        <v>8.6185039999999979</v>
      </c>
      <c r="AA5">
        <v>18.738439250802877</v>
      </c>
      <c r="AB5">
        <v>17.351255999999999</v>
      </c>
      <c r="AC5">
        <v>12.919830000000001</v>
      </c>
      <c r="AD5">
        <v>16.071540000000002</v>
      </c>
      <c r="AE5">
        <v>21.712782000000008</v>
      </c>
      <c r="AF5">
        <v>4.1010000000000009</v>
      </c>
      <c r="AG5">
        <v>27.31845744</v>
      </c>
      <c r="AH5">
        <v>67.171079999999989</v>
      </c>
      <c r="AI5">
        <v>13.418399999999997</v>
      </c>
      <c r="AJ5">
        <v>0</v>
      </c>
      <c r="AK5">
        <v>22.463220000000003</v>
      </c>
      <c r="AL5">
        <v>63.37039</v>
      </c>
      <c r="AM5">
        <v>6.9405023999999997</v>
      </c>
      <c r="AN5">
        <v>0</v>
      </c>
      <c r="AO5">
        <v>12.525105599999998</v>
      </c>
      <c r="AP5">
        <v>5.1762331568078519</v>
      </c>
      <c r="AQ5">
        <v>19.127459999999999</v>
      </c>
      <c r="AR5">
        <v>20.8507</v>
      </c>
      <c r="AS5">
        <v>14.415519999999999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1254.4038295763241</v>
      </c>
      <c r="DN5">
        <v>44.95866929197534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512.34518238659462</v>
      </c>
      <c r="L6">
        <v>9.4159520553811014</v>
      </c>
      <c r="M6">
        <v>63.77437514073408</v>
      </c>
      <c r="N6">
        <v>51.878453038674039</v>
      </c>
      <c r="O6">
        <v>73.283716967501462</v>
      </c>
      <c r="P6">
        <v>27.532603167521746</v>
      </c>
      <c r="Q6">
        <v>8.7831709844559587</v>
      </c>
      <c r="R6">
        <v>18.611045614463716</v>
      </c>
      <c r="S6">
        <v>11.589686773940345</v>
      </c>
      <c r="T6">
        <v>0</v>
      </c>
      <c r="U6">
        <v>62.109056099732854</v>
      </c>
      <c r="V6">
        <v>9.0959220389805111</v>
      </c>
      <c r="W6">
        <v>13.860397768296686</v>
      </c>
      <c r="X6">
        <v>64.792516984411208</v>
      </c>
      <c r="Y6">
        <v>0</v>
      </c>
      <c r="Z6">
        <v>8.6185039999999979</v>
      </c>
      <c r="AA6">
        <v>18.738439250802877</v>
      </c>
      <c r="AB6">
        <v>17.351255999999999</v>
      </c>
      <c r="AC6">
        <v>12.919830000000001</v>
      </c>
      <c r="AD6">
        <v>16.071540000000002</v>
      </c>
      <c r="AE6">
        <v>21.712782000000008</v>
      </c>
      <c r="AF6">
        <v>4.1010000000000009</v>
      </c>
      <c r="AG6">
        <v>27.31845744</v>
      </c>
      <c r="AH6">
        <v>67.171079999999989</v>
      </c>
      <c r="AI6">
        <v>13.418399999999997</v>
      </c>
      <c r="AJ6">
        <v>0</v>
      </c>
      <c r="AK6">
        <v>22.463220000000003</v>
      </c>
      <c r="AL6">
        <v>63.37039</v>
      </c>
      <c r="AM6">
        <v>6.9405023999999997</v>
      </c>
      <c r="AN6">
        <v>0</v>
      </c>
      <c r="AO6">
        <v>12.525105599999998</v>
      </c>
      <c r="AP6">
        <v>5.1762331568078519</v>
      </c>
      <c r="AQ6">
        <v>19.127459999999999</v>
      </c>
      <c r="AR6">
        <v>20.8507</v>
      </c>
      <c r="AS6">
        <v>14.415519999999999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1254.4038295763241</v>
      </c>
      <c r="DN6">
        <v>44.95866929197534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512.34518238659462</v>
      </c>
      <c r="L7">
        <v>9.4159520553811014</v>
      </c>
      <c r="M7">
        <v>63.77437514073408</v>
      </c>
      <c r="N7">
        <v>51.878453038674039</v>
      </c>
      <c r="O7">
        <v>73.283716967501462</v>
      </c>
      <c r="P7">
        <v>27.532603167521746</v>
      </c>
      <c r="Q7">
        <v>8.7831709844559587</v>
      </c>
      <c r="R7">
        <v>18.611045614463716</v>
      </c>
      <c r="S7">
        <v>11.589686773940345</v>
      </c>
      <c r="T7">
        <v>0</v>
      </c>
      <c r="U7">
        <v>61.737258610392196</v>
      </c>
      <c r="V7">
        <v>9.0959220389805111</v>
      </c>
      <c r="W7">
        <v>13.860397768296686</v>
      </c>
      <c r="X7">
        <v>64.792516984411208</v>
      </c>
      <c r="Y7">
        <v>0</v>
      </c>
      <c r="Z7">
        <v>8.6185039999999979</v>
      </c>
      <c r="AA7">
        <v>18.738439250802877</v>
      </c>
      <c r="AB7">
        <v>17.351255999999999</v>
      </c>
      <c r="AC7">
        <v>12.919830000000001</v>
      </c>
      <c r="AD7">
        <v>16.071540000000002</v>
      </c>
      <c r="AE7">
        <v>21.712782000000008</v>
      </c>
      <c r="AF7">
        <v>4.1010000000000009</v>
      </c>
      <c r="AG7">
        <v>27.31845744</v>
      </c>
      <c r="AH7">
        <v>67.171079999999989</v>
      </c>
      <c r="AI7">
        <v>13.418399999999997</v>
      </c>
      <c r="AJ7">
        <v>0</v>
      </c>
      <c r="AK7">
        <v>22.463220000000003</v>
      </c>
      <c r="AL7">
        <v>63.37039</v>
      </c>
      <c r="AM7">
        <v>6.9405023999999997</v>
      </c>
      <c r="AN7">
        <v>0</v>
      </c>
      <c r="AO7">
        <v>12.525105599999998</v>
      </c>
      <c r="AP7">
        <v>5.1762331568078519</v>
      </c>
      <c r="AQ7">
        <v>19.127459999999999</v>
      </c>
      <c r="AR7">
        <v>20.8507</v>
      </c>
      <c r="AS7">
        <v>14.415519999999999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1254.0448962801147</v>
      </c>
      <c r="DN7">
        <v>44.945805098844161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512.34518238659462</v>
      </c>
      <c r="L8">
        <v>9.4159520553811014</v>
      </c>
      <c r="M8">
        <v>63.77437514073408</v>
      </c>
      <c r="N8">
        <v>51.878453038674039</v>
      </c>
      <c r="O8">
        <v>73.283716967501462</v>
      </c>
      <c r="P8">
        <v>27.532603167521746</v>
      </c>
      <c r="Q8">
        <v>8.7831709844559587</v>
      </c>
      <c r="R8">
        <v>18.611045614463716</v>
      </c>
      <c r="S8">
        <v>11.589686773940345</v>
      </c>
      <c r="T8">
        <v>0</v>
      </c>
      <c r="U8">
        <v>61.737258610392196</v>
      </c>
      <c r="V8">
        <v>9.0959220389805111</v>
      </c>
      <c r="W8">
        <v>13.860397768296686</v>
      </c>
      <c r="X8">
        <v>64.792516984411208</v>
      </c>
      <c r="Y8">
        <v>0</v>
      </c>
      <c r="Z8">
        <v>8.6185039999999979</v>
      </c>
      <c r="AA8">
        <v>18.738439250802877</v>
      </c>
      <c r="AB8">
        <v>17.351255999999999</v>
      </c>
      <c r="AC8">
        <v>12.919830000000001</v>
      </c>
      <c r="AD8">
        <v>16.071540000000002</v>
      </c>
      <c r="AE8">
        <v>21.712782000000008</v>
      </c>
      <c r="AF8">
        <v>4.1010000000000009</v>
      </c>
      <c r="AG8">
        <v>27.31845744</v>
      </c>
      <c r="AH8">
        <v>67.171079999999989</v>
      </c>
      <c r="AI8">
        <v>13.418399999999997</v>
      </c>
      <c r="AJ8">
        <v>0</v>
      </c>
      <c r="AK8">
        <v>22.463220000000003</v>
      </c>
      <c r="AL8">
        <v>63.37039</v>
      </c>
      <c r="AM8">
        <v>4.6363679999999983</v>
      </c>
      <c r="AN8">
        <v>0</v>
      </c>
      <c r="AO8">
        <v>12.525105599999998</v>
      </c>
      <c r="AP8">
        <v>5.1762331568078519</v>
      </c>
      <c r="AQ8">
        <v>12.402279999999998</v>
      </c>
      <c r="AR8">
        <v>20.8507</v>
      </c>
      <c r="AS8">
        <v>14.415519999999999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1245.327995841948</v>
      </c>
      <c r="DN8">
        <v>44.63339113701096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512.34518238659462</v>
      </c>
      <c r="L9">
        <v>9.4159520553811014</v>
      </c>
      <c r="M9">
        <v>63.77437514073408</v>
      </c>
      <c r="N9">
        <v>51.878453038674039</v>
      </c>
      <c r="O9">
        <v>73.283716967501462</v>
      </c>
      <c r="P9">
        <v>27.532603167521746</v>
      </c>
      <c r="Q9">
        <v>9.0235156597782247</v>
      </c>
      <c r="R9">
        <v>18.611045614463716</v>
      </c>
      <c r="S9">
        <v>11.589686773940345</v>
      </c>
      <c r="T9">
        <v>0</v>
      </c>
      <c r="U9">
        <v>61.737258610392196</v>
      </c>
      <c r="V9">
        <v>9.0959220389805111</v>
      </c>
      <c r="W9">
        <v>13.860397768296686</v>
      </c>
      <c r="X9">
        <v>64.792516984411208</v>
      </c>
      <c r="Y9">
        <v>0</v>
      </c>
      <c r="Z9">
        <v>8.6185039999999979</v>
      </c>
      <c r="AA9">
        <v>18.738439250802877</v>
      </c>
      <c r="AB9">
        <v>17.351255999999999</v>
      </c>
      <c r="AC9">
        <v>12.919830000000001</v>
      </c>
      <c r="AD9">
        <v>16.071540000000002</v>
      </c>
      <c r="AE9">
        <v>21.712782000000008</v>
      </c>
      <c r="AF9">
        <v>4.1010000000000009</v>
      </c>
      <c r="AG9">
        <v>27.31845744</v>
      </c>
      <c r="AH9">
        <v>67.171079999999989</v>
      </c>
      <c r="AI9">
        <v>13.418399999999997</v>
      </c>
      <c r="AJ9">
        <v>0</v>
      </c>
      <c r="AK9">
        <v>22.463220000000003</v>
      </c>
      <c r="AL9">
        <v>63.37039</v>
      </c>
      <c r="AM9">
        <v>4.6363679999999983</v>
      </c>
      <c r="AN9">
        <v>0</v>
      </c>
      <c r="AO9">
        <v>12.525105599999998</v>
      </c>
      <c r="AP9">
        <v>4.8949161374161214</v>
      </c>
      <c r="AQ9">
        <v>12.358610000000002</v>
      </c>
      <c r="AR9">
        <v>20.8507</v>
      </c>
      <c r="AS9">
        <v>14.415519999999999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1245.2462986923035</v>
      </c>
      <c r="DN9">
        <v>44.630445942586022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512.34518238659462</v>
      </c>
      <c r="L10">
        <v>9.4159520553811014</v>
      </c>
      <c r="M10">
        <v>63.77437514073408</v>
      </c>
      <c r="N10">
        <v>51.878453038674039</v>
      </c>
      <c r="O10">
        <v>73.283716967501462</v>
      </c>
      <c r="P10">
        <v>27.532603167521746</v>
      </c>
      <c r="Q10">
        <v>9.0243326612903232</v>
      </c>
      <c r="R10">
        <v>18.611045614463716</v>
      </c>
      <c r="S10">
        <v>11.589686773940345</v>
      </c>
      <c r="T10">
        <v>0</v>
      </c>
      <c r="U10">
        <v>61.737258610392196</v>
      </c>
      <c r="V10">
        <v>9.0959220389805111</v>
      </c>
      <c r="W10">
        <v>13.860397768296686</v>
      </c>
      <c r="X10">
        <v>64.792516984411208</v>
      </c>
      <c r="Y10">
        <v>0</v>
      </c>
      <c r="Z10">
        <v>8.6185039999999979</v>
      </c>
      <c r="AA10">
        <v>18.738439250802877</v>
      </c>
      <c r="AB10">
        <v>17.351255999999999</v>
      </c>
      <c r="AC10">
        <v>12.919830000000001</v>
      </c>
      <c r="AD10">
        <v>16.071540000000002</v>
      </c>
      <c r="AE10">
        <v>21.712782000000008</v>
      </c>
      <c r="AF10">
        <v>4.1010000000000009</v>
      </c>
      <c r="AG10">
        <v>27.31845744</v>
      </c>
      <c r="AH10">
        <v>67.171079999999989</v>
      </c>
      <c r="AI10">
        <v>13.418399999999997</v>
      </c>
      <c r="AJ10">
        <v>0</v>
      </c>
      <c r="AK10">
        <v>22.463220000000003</v>
      </c>
      <c r="AL10">
        <v>63.37039</v>
      </c>
      <c r="AM10">
        <v>4.6363679999999983</v>
      </c>
      <c r="AN10">
        <v>0</v>
      </c>
      <c r="AO10">
        <v>12.525105599999998</v>
      </c>
      <c r="AP10">
        <v>4.8949161374161214</v>
      </c>
      <c r="AQ10">
        <v>12.358610000000002</v>
      </c>
      <c r="AR10">
        <v>22.790299999999998</v>
      </c>
      <c r="AS10">
        <v>14.415519999999999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1247.1195768223408</v>
      </c>
      <c r="DN10">
        <v>44.697584814060718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512.34099784005548</v>
      </c>
      <c r="L11">
        <v>9.4159520553811014</v>
      </c>
      <c r="M11">
        <v>63.77437514073408</v>
      </c>
      <c r="N11">
        <v>51.878453038674039</v>
      </c>
      <c r="O11">
        <v>73.283716967501462</v>
      </c>
      <c r="P11">
        <v>27.532603167521746</v>
      </c>
      <c r="Q11">
        <v>9.0243326612903232</v>
      </c>
      <c r="R11">
        <v>18.611045614463716</v>
      </c>
      <c r="S11">
        <v>11.589686773940345</v>
      </c>
      <c r="T11">
        <v>0</v>
      </c>
      <c r="U11">
        <v>61.737258610392196</v>
      </c>
      <c r="V11">
        <v>9.0959220389805111</v>
      </c>
      <c r="W11">
        <v>13.860397768296686</v>
      </c>
      <c r="X11">
        <v>64.792516984411208</v>
      </c>
      <c r="Y11">
        <v>0</v>
      </c>
      <c r="Z11">
        <v>8.6185039999999979</v>
      </c>
      <c r="AA11">
        <v>18.738439250802877</v>
      </c>
      <c r="AB11">
        <v>17.351255999999999</v>
      </c>
      <c r="AC11">
        <v>12.919830000000001</v>
      </c>
      <c r="AD11">
        <v>16.071540000000002</v>
      </c>
      <c r="AE11">
        <v>21.712782000000008</v>
      </c>
      <c r="AF11">
        <v>4.1010000000000009</v>
      </c>
      <c r="AG11">
        <v>27.31845744</v>
      </c>
      <c r="AH11">
        <v>67.171079999999989</v>
      </c>
      <c r="AI11">
        <v>13.418399999999997</v>
      </c>
      <c r="AJ11">
        <v>0</v>
      </c>
      <c r="AK11">
        <v>22.463220000000003</v>
      </c>
      <c r="AL11">
        <v>63.37039</v>
      </c>
      <c r="AM11">
        <v>4.6363679999999983</v>
      </c>
      <c r="AN11">
        <v>0</v>
      </c>
      <c r="AO11">
        <v>12.525105599999998</v>
      </c>
      <c r="AP11">
        <v>4.8949161374161214</v>
      </c>
      <c r="AQ11">
        <v>12.358610000000002</v>
      </c>
      <c r="AR11">
        <v>22.790299999999998</v>
      </c>
      <c r="AS11">
        <v>14.415519999999999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1247.1155376080953</v>
      </c>
      <c r="DN11">
        <v>44.69743948176702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512.34099784005548</v>
      </c>
      <c r="L12">
        <v>9.4159520553811014</v>
      </c>
      <c r="M12">
        <v>63.77437514073408</v>
      </c>
      <c r="N12">
        <v>51.878453038674039</v>
      </c>
      <c r="O12">
        <v>73.283716967501462</v>
      </c>
      <c r="P12">
        <v>27.532603167521746</v>
      </c>
      <c r="Q12">
        <v>9.0243326612903232</v>
      </c>
      <c r="R12">
        <v>18.611045614463716</v>
      </c>
      <c r="S12">
        <v>11.589686773940345</v>
      </c>
      <c r="T12">
        <v>0</v>
      </c>
      <c r="U12">
        <v>61.737258610392196</v>
      </c>
      <c r="V12">
        <v>9.0959220389805111</v>
      </c>
      <c r="W12">
        <v>13.860397768296686</v>
      </c>
      <c r="X12">
        <v>64.792516984411208</v>
      </c>
      <c r="Y12">
        <v>0</v>
      </c>
      <c r="Z12">
        <v>8.6185039999999979</v>
      </c>
      <c r="AA12">
        <v>18.738439250802877</v>
      </c>
      <c r="AB12">
        <v>17.351255999999999</v>
      </c>
      <c r="AC12">
        <v>12.919830000000001</v>
      </c>
      <c r="AD12">
        <v>16.071540000000002</v>
      </c>
      <c r="AE12">
        <v>21.712782000000008</v>
      </c>
      <c r="AF12">
        <v>4.1010000000000009</v>
      </c>
      <c r="AG12">
        <v>27.31845744</v>
      </c>
      <c r="AH12">
        <v>67.171079999999989</v>
      </c>
      <c r="AI12">
        <v>13.418399999999997</v>
      </c>
      <c r="AJ12">
        <v>0</v>
      </c>
      <c r="AK12">
        <v>22.463220000000003</v>
      </c>
      <c r="AL12">
        <v>63.37039</v>
      </c>
      <c r="AM12">
        <v>4.6363679999999983</v>
      </c>
      <c r="AN12">
        <v>0</v>
      </c>
      <c r="AO12">
        <v>12.525105599999998</v>
      </c>
      <c r="AP12">
        <v>4.61359911802439</v>
      </c>
      <c r="AQ12">
        <v>12.358610000000002</v>
      </c>
      <c r="AR12">
        <v>20.8507</v>
      </c>
      <c r="AS12">
        <v>14.415519999999999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1244.9714812712073</v>
      </c>
      <c r="DN12">
        <v>44.620578799263527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9.8020434782608704E-2</v>
      </c>
      <c r="K13">
        <v>469.99902890622468</v>
      </c>
      <c r="L13">
        <v>9.4159520553811014</v>
      </c>
      <c r="M13">
        <v>63.77437514073408</v>
      </c>
      <c r="N13">
        <v>51.878453038674039</v>
      </c>
      <c r="O13">
        <v>73.283716967501462</v>
      </c>
      <c r="P13">
        <v>27.532603167521746</v>
      </c>
      <c r="Q13">
        <v>9.0299630252100833</v>
      </c>
      <c r="R13">
        <v>18.611045614463716</v>
      </c>
      <c r="S13">
        <v>11.591903215926493</v>
      </c>
      <c r="T13">
        <v>0</v>
      </c>
      <c r="U13">
        <v>61.737258610392196</v>
      </c>
      <c r="V13">
        <v>9.0959220389805111</v>
      </c>
      <c r="W13">
        <v>13.860397768296686</v>
      </c>
      <c r="X13">
        <v>64.792516984411208</v>
      </c>
      <c r="Y13">
        <v>0</v>
      </c>
      <c r="Z13">
        <v>8.6185039999999979</v>
      </c>
      <c r="AA13">
        <v>18.738439250802877</v>
      </c>
      <c r="AB13">
        <v>17.351255999999999</v>
      </c>
      <c r="AC13">
        <v>12.919830000000001</v>
      </c>
      <c r="AD13">
        <v>16.071540000000002</v>
      </c>
      <c r="AE13">
        <v>21.712782000000008</v>
      </c>
      <c r="AF13">
        <v>4.1010000000000009</v>
      </c>
      <c r="AG13">
        <v>27.31845744</v>
      </c>
      <c r="AH13">
        <v>67.171079999999989</v>
      </c>
      <c r="AI13">
        <v>8.3864999999999981</v>
      </c>
      <c r="AJ13">
        <v>0</v>
      </c>
      <c r="AK13">
        <v>22.463220000000003</v>
      </c>
      <c r="AL13">
        <v>63.37039</v>
      </c>
      <c r="AM13">
        <v>4.6363679999999983</v>
      </c>
      <c r="AN13">
        <v>0</v>
      </c>
      <c r="AO13">
        <v>12.525105599999998</v>
      </c>
      <c r="AP13">
        <v>4.8949161374161214</v>
      </c>
      <c r="AQ13">
        <v>12.358610000000002</v>
      </c>
      <c r="AR13">
        <v>20.8507</v>
      </c>
      <c r="AS13">
        <v>14.415519999999999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1199.6105188002532</v>
      </c>
      <c r="DN13">
        <v>42.994856596466988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5.1108333333333339E-2</v>
      </c>
      <c r="K14">
        <v>419.99912217559995</v>
      </c>
      <c r="L14">
        <v>9.4160786976401756</v>
      </c>
      <c r="M14">
        <v>63.77437514073408</v>
      </c>
      <c r="N14">
        <v>51.878453038674039</v>
      </c>
      <c r="O14">
        <v>73.283716967501462</v>
      </c>
      <c r="P14">
        <v>27.532603167521746</v>
      </c>
      <c r="Q14">
        <v>9.0299630252100833</v>
      </c>
      <c r="R14">
        <v>18.611045614463716</v>
      </c>
      <c r="S14">
        <v>11.591903215926493</v>
      </c>
      <c r="T14">
        <v>0</v>
      </c>
      <c r="U14">
        <v>61.737258610392196</v>
      </c>
      <c r="V14">
        <v>9.0959220389805111</v>
      </c>
      <c r="W14">
        <v>13.860397768296686</v>
      </c>
      <c r="X14">
        <v>64.792516984411208</v>
      </c>
      <c r="Y14">
        <v>0</v>
      </c>
      <c r="Z14">
        <v>8.6185039999999979</v>
      </c>
      <c r="AA14">
        <v>18.738439250802877</v>
      </c>
      <c r="AB14">
        <v>17.351255999999999</v>
      </c>
      <c r="AC14">
        <v>12.919830000000001</v>
      </c>
      <c r="AD14">
        <v>16.071540000000002</v>
      </c>
      <c r="AE14">
        <v>21.712782000000008</v>
      </c>
      <c r="AF14">
        <v>4.1010000000000009</v>
      </c>
      <c r="AG14">
        <v>27.31845744</v>
      </c>
      <c r="AH14">
        <v>67.171079999999989</v>
      </c>
      <c r="AI14">
        <v>8.3864999999999981</v>
      </c>
      <c r="AJ14">
        <v>0</v>
      </c>
      <c r="AK14">
        <v>22.463220000000003</v>
      </c>
      <c r="AL14">
        <v>63.37039</v>
      </c>
      <c r="AM14">
        <v>4.6363679999999983</v>
      </c>
      <c r="AN14">
        <v>0</v>
      </c>
      <c r="AO14">
        <v>12.266855999999999</v>
      </c>
      <c r="AP14">
        <v>4.8949161374161214</v>
      </c>
      <c r="AQ14">
        <v>5.8954500000000003</v>
      </c>
      <c r="AR14">
        <v>20.8507</v>
      </c>
      <c r="AS14">
        <v>14.415519999999999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1144.8065929567101</v>
      </c>
      <c r="DN14">
        <v>41.030680650195009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5.1108333333333339E-2</v>
      </c>
      <c r="K15">
        <v>349.99860560546603</v>
      </c>
      <c r="L15">
        <v>9.4161459938036227</v>
      </c>
      <c r="M15">
        <v>63.77437514073408</v>
      </c>
      <c r="N15">
        <v>51.878453038674039</v>
      </c>
      <c r="O15">
        <v>73.283716967501462</v>
      </c>
      <c r="P15">
        <v>27.532603167521746</v>
      </c>
      <c r="Q15">
        <v>9.0299630252100833</v>
      </c>
      <c r="R15">
        <v>18.611045614463716</v>
      </c>
      <c r="S15">
        <v>11.591903215926493</v>
      </c>
      <c r="T15">
        <v>0</v>
      </c>
      <c r="U15">
        <v>61.737258610392196</v>
      </c>
      <c r="V15">
        <v>9.0959220389805111</v>
      </c>
      <c r="W15">
        <v>13.860397768296686</v>
      </c>
      <c r="X15">
        <v>64.792516984411208</v>
      </c>
      <c r="Y15">
        <v>0</v>
      </c>
      <c r="Z15">
        <v>8.6185039999999979</v>
      </c>
      <c r="AA15">
        <v>18.738439250802877</v>
      </c>
      <c r="AB15">
        <v>17.351255999999999</v>
      </c>
      <c r="AC15">
        <v>12.919830000000001</v>
      </c>
      <c r="AD15">
        <v>16.071540000000002</v>
      </c>
      <c r="AE15">
        <v>21.712782000000008</v>
      </c>
      <c r="AF15">
        <v>4.1010000000000009</v>
      </c>
      <c r="AG15">
        <v>27.31845744</v>
      </c>
      <c r="AH15">
        <v>67.171079999999989</v>
      </c>
      <c r="AI15">
        <v>8.3864999999999981</v>
      </c>
      <c r="AJ15">
        <v>0</v>
      </c>
      <c r="AK15">
        <v>22.463220000000003</v>
      </c>
      <c r="AL15">
        <v>61.549899999999987</v>
      </c>
      <c r="AM15">
        <v>4.6363679999999983</v>
      </c>
      <c r="AN15">
        <v>0</v>
      </c>
      <c r="AO15">
        <v>12.266855999999999</v>
      </c>
      <c r="AP15">
        <v>4.8949161374161214</v>
      </c>
      <c r="AQ15">
        <v>5.8954500000000003</v>
      </c>
      <c r="AR15">
        <v>20.8507</v>
      </c>
      <c r="AS15">
        <v>14.009049424323521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1075.078251887234</v>
      </c>
      <c r="DN15">
        <v>38.531611870024157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5.1108333333333339E-2</v>
      </c>
      <c r="K16">
        <v>271.9992032059244</v>
      </c>
      <c r="L16">
        <v>9.4162639730906221</v>
      </c>
      <c r="M16">
        <v>63.77437514073408</v>
      </c>
      <c r="N16">
        <v>51.878453038674039</v>
      </c>
      <c r="O16">
        <v>73.283716967501462</v>
      </c>
      <c r="P16">
        <v>27.532603167521746</v>
      </c>
      <c r="Q16">
        <v>9.0299630252100833</v>
      </c>
      <c r="R16">
        <v>18.611045614463716</v>
      </c>
      <c r="S16">
        <v>11.591903215926493</v>
      </c>
      <c r="T16">
        <v>0</v>
      </c>
      <c r="U16">
        <v>61.737258610392196</v>
      </c>
      <c r="V16">
        <v>9.0959220389805111</v>
      </c>
      <c r="W16">
        <v>13.860397768296686</v>
      </c>
      <c r="X16">
        <v>64.792516984411208</v>
      </c>
      <c r="Y16">
        <v>0</v>
      </c>
      <c r="Z16">
        <v>8.6185039999999979</v>
      </c>
      <c r="AA16">
        <v>18.738439250802877</v>
      </c>
      <c r="AB16">
        <v>17.351255999999999</v>
      </c>
      <c r="AC16">
        <v>12.919830000000001</v>
      </c>
      <c r="AD16">
        <v>16.071540000000002</v>
      </c>
      <c r="AE16">
        <v>21.712782000000008</v>
      </c>
      <c r="AF16">
        <v>4.1010000000000009</v>
      </c>
      <c r="AG16">
        <v>27.31845744</v>
      </c>
      <c r="AH16">
        <v>67.171079999999989</v>
      </c>
      <c r="AI16">
        <v>8.3864999999999981</v>
      </c>
      <c r="AJ16">
        <v>0</v>
      </c>
      <c r="AK16">
        <v>22.463220000000003</v>
      </c>
      <c r="AL16">
        <v>61.549899999999987</v>
      </c>
      <c r="AM16">
        <v>2.3181839999999996</v>
      </c>
      <c r="AN16">
        <v>0</v>
      </c>
      <c r="AO16">
        <v>12.266855999999999</v>
      </c>
      <c r="AP16">
        <v>4.8949161374161214</v>
      </c>
      <c r="AQ16">
        <v>5.8954500000000003</v>
      </c>
      <c r="AR16">
        <v>20.8507</v>
      </c>
      <c r="AS16">
        <v>14.009049424323521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997.53976817050125</v>
      </c>
      <c r="DN16">
        <v>35.752627166501973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5.1108333333333339E-2</v>
      </c>
      <c r="K17">
        <v>271.9992032059244</v>
      </c>
      <c r="L17">
        <v>9.4162639730906221</v>
      </c>
      <c r="M17">
        <v>63.77437514073408</v>
      </c>
      <c r="N17">
        <v>51.878453038674039</v>
      </c>
      <c r="O17">
        <v>73.283716967501462</v>
      </c>
      <c r="P17">
        <v>27.532603167521746</v>
      </c>
      <c r="Q17">
        <v>9.0299630252100833</v>
      </c>
      <c r="R17">
        <v>18.611045614463716</v>
      </c>
      <c r="S17">
        <v>11.591903215926493</v>
      </c>
      <c r="T17">
        <v>0</v>
      </c>
      <c r="U17">
        <v>61.737258610392196</v>
      </c>
      <c r="V17">
        <v>9.0959220389805111</v>
      </c>
      <c r="W17">
        <v>13.860397768296686</v>
      </c>
      <c r="X17">
        <v>64.792516984411208</v>
      </c>
      <c r="Y17">
        <v>0</v>
      </c>
      <c r="Z17">
        <v>8.6185039999999979</v>
      </c>
      <c r="AA17">
        <v>18.738439250802877</v>
      </c>
      <c r="AB17">
        <v>17.351255999999999</v>
      </c>
      <c r="AC17">
        <v>12.919830000000001</v>
      </c>
      <c r="AD17">
        <v>16.071540000000002</v>
      </c>
      <c r="AE17">
        <v>21.712782000000008</v>
      </c>
      <c r="AF17">
        <v>4.1010000000000009</v>
      </c>
      <c r="AG17">
        <v>27.31845744</v>
      </c>
      <c r="AH17">
        <v>67.171079999999989</v>
      </c>
      <c r="AI17">
        <v>8.3864999999999981</v>
      </c>
      <c r="AJ17">
        <v>0</v>
      </c>
      <c r="AK17">
        <v>22.463220000000003</v>
      </c>
      <c r="AL17">
        <v>61.549899999999987</v>
      </c>
      <c r="AM17">
        <v>2.3181839999999996</v>
      </c>
      <c r="AN17">
        <v>0</v>
      </c>
      <c r="AO17">
        <v>12.266855999999999</v>
      </c>
      <c r="AP17">
        <v>4.61359911802439</v>
      </c>
      <c r="AQ17">
        <v>5.8954500000000003</v>
      </c>
      <c r="AR17">
        <v>22.790299999999998</v>
      </c>
      <c r="AS17">
        <v>14.009049424323521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999.14069116223607</v>
      </c>
      <c r="DN17">
        <v>35.809987155375289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5.1108333333333339E-2</v>
      </c>
      <c r="K18">
        <v>271.9992032059244</v>
      </c>
      <c r="L18">
        <v>9.4162639730906221</v>
      </c>
      <c r="M18">
        <v>63.77437514073408</v>
      </c>
      <c r="N18">
        <v>51.878453038674039</v>
      </c>
      <c r="O18">
        <v>73.283716967501462</v>
      </c>
      <c r="P18">
        <v>27.532603167521746</v>
      </c>
      <c r="Q18">
        <v>9.0299630252100833</v>
      </c>
      <c r="R18">
        <v>18.611045614463716</v>
      </c>
      <c r="S18">
        <v>11.591903215926493</v>
      </c>
      <c r="T18">
        <v>0</v>
      </c>
      <c r="U18">
        <v>61.737258610392196</v>
      </c>
      <c r="V18">
        <v>9.0959220389805111</v>
      </c>
      <c r="W18">
        <v>13.860397768296686</v>
      </c>
      <c r="X18">
        <v>64.792516984411208</v>
      </c>
      <c r="Y18">
        <v>0</v>
      </c>
      <c r="Z18">
        <v>8.6185039999999979</v>
      </c>
      <c r="AA18">
        <v>18.738439250802877</v>
      </c>
      <c r="AB18">
        <v>17.351255999999999</v>
      </c>
      <c r="AC18">
        <v>12.919830000000001</v>
      </c>
      <c r="AD18">
        <v>16.071540000000002</v>
      </c>
      <c r="AE18">
        <v>21.712782000000008</v>
      </c>
      <c r="AF18">
        <v>4.1010000000000009</v>
      </c>
      <c r="AG18">
        <v>27.31845744</v>
      </c>
      <c r="AH18">
        <v>67.171079999999989</v>
      </c>
      <c r="AI18">
        <v>8.3864999999999981</v>
      </c>
      <c r="AJ18">
        <v>0</v>
      </c>
      <c r="AK18">
        <v>22.463220000000003</v>
      </c>
      <c r="AL18">
        <v>61.549899999999987</v>
      </c>
      <c r="AM18">
        <v>2.3181839999999996</v>
      </c>
      <c r="AN18">
        <v>0</v>
      </c>
      <c r="AO18">
        <v>11.879481599999997</v>
      </c>
      <c r="AP18">
        <v>4.61359911802439</v>
      </c>
      <c r="AQ18">
        <v>5.8954500000000003</v>
      </c>
      <c r="AR18">
        <v>22.790299999999998</v>
      </c>
      <c r="AS18">
        <v>14.009049424323521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998.76671982863616</v>
      </c>
      <c r="DN18">
        <v>35.796584088975287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5.1108333333333339E-2</v>
      </c>
      <c r="K19">
        <v>272.00083951427632</v>
      </c>
      <c r="L19">
        <v>9.4162639730906221</v>
      </c>
      <c r="M19">
        <v>63.77437514073408</v>
      </c>
      <c r="N19">
        <v>51.878453038674039</v>
      </c>
      <c r="O19">
        <v>73.283716967501462</v>
      </c>
      <c r="P19">
        <v>27.532603167521746</v>
      </c>
      <c r="Q19">
        <v>9.0259649122807026</v>
      </c>
      <c r="R19">
        <v>18.611045614463716</v>
      </c>
      <c r="S19">
        <v>11.593751335113486</v>
      </c>
      <c r="T19">
        <v>0</v>
      </c>
      <c r="U19">
        <v>61.737258610392196</v>
      </c>
      <c r="V19">
        <v>9.0959220389805111</v>
      </c>
      <c r="W19">
        <v>13.860397768296686</v>
      </c>
      <c r="X19">
        <v>64.792516984411208</v>
      </c>
      <c r="Y19">
        <v>0</v>
      </c>
      <c r="Z19">
        <v>8.6185039999999979</v>
      </c>
      <c r="AA19">
        <v>18.738439250802877</v>
      </c>
      <c r="AB19">
        <v>17.351255999999999</v>
      </c>
      <c r="AC19">
        <v>12.919830000000001</v>
      </c>
      <c r="AD19">
        <v>16.071540000000002</v>
      </c>
      <c r="AE19">
        <v>21.712782000000008</v>
      </c>
      <c r="AF19">
        <v>4.1010000000000009</v>
      </c>
      <c r="AG19">
        <v>27.31845744</v>
      </c>
      <c r="AH19">
        <v>67.171079999999989</v>
      </c>
      <c r="AI19">
        <v>8.3864999999999981</v>
      </c>
      <c r="AJ19">
        <v>0</v>
      </c>
      <c r="AK19">
        <v>22.463220000000003</v>
      </c>
      <c r="AL19">
        <v>61.549899999999987</v>
      </c>
      <c r="AM19">
        <v>2.3181839999999996</v>
      </c>
      <c r="AN19">
        <v>0</v>
      </c>
      <c r="AO19">
        <v>11.879481599999997</v>
      </c>
      <c r="AP19">
        <v>4.61359911802439</v>
      </c>
      <c r="AQ19">
        <v>0</v>
      </c>
      <c r="AR19">
        <v>20.8507</v>
      </c>
      <c r="AS19">
        <v>14.009049424323521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991.20226723507051</v>
      </c>
      <c r="DN19">
        <v>35.525472997150324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5.1108333333333339E-2</v>
      </c>
      <c r="K20">
        <v>272.00083951427632</v>
      </c>
      <c r="L20">
        <v>9.4162639730906221</v>
      </c>
      <c r="M20">
        <v>63.77437514073408</v>
      </c>
      <c r="N20">
        <v>51.878453038674039</v>
      </c>
      <c r="O20">
        <v>73.283716967501462</v>
      </c>
      <c r="P20">
        <v>27.532603167521746</v>
      </c>
      <c r="Q20">
        <v>9.0259649122807026</v>
      </c>
      <c r="R20">
        <v>18.611045614463716</v>
      </c>
      <c r="S20">
        <v>11.593751335113486</v>
      </c>
      <c r="T20">
        <v>0</v>
      </c>
      <c r="U20">
        <v>61.737258610392196</v>
      </c>
      <c r="V20">
        <v>9.0959220389805111</v>
      </c>
      <c r="W20">
        <v>13.860397768296686</v>
      </c>
      <c r="X20">
        <v>64.792516984411208</v>
      </c>
      <c r="Y20">
        <v>0</v>
      </c>
      <c r="Z20">
        <v>8.6185039999999979</v>
      </c>
      <c r="AA20">
        <v>18.738439250802877</v>
      </c>
      <c r="AB20">
        <v>17.351255999999999</v>
      </c>
      <c r="AC20">
        <v>12.919830000000001</v>
      </c>
      <c r="AD20">
        <v>16.071540000000002</v>
      </c>
      <c r="AE20">
        <v>21.712782000000008</v>
      </c>
      <c r="AF20">
        <v>4.1010000000000009</v>
      </c>
      <c r="AG20">
        <v>27.31845744</v>
      </c>
      <c r="AH20">
        <v>67.171079999999989</v>
      </c>
      <c r="AI20">
        <v>8.3864999999999981</v>
      </c>
      <c r="AJ20">
        <v>0</v>
      </c>
      <c r="AK20">
        <v>22.463220000000003</v>
      </c>
      <c r="AL20">
        <v>61.549899999999987</v>
      </c>
      <c r="AM20">
        <v>2.3181839999999996</v>
      </c>
      <c r="AN20">
        <v>0</v>
      </c>
      <c r="AO20">
        <v>11.879481599999997</v>
      </c>
      <c r="AP20">
        <v>4.8949161374161214</v>
      </c>
      <c r="AQ20">
        <v>0</v>
      </c>
      <c r="AR20">
        <v>20.8507</v>
      </c>
      <c r="AS20">
        <v>14.009049424323521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991.47383390764719</v>
      </c>
      <c r="DN20">
        <v>35.53522334396542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5.1108333333333339E-2</v>
      </c>
      <c r="K21">
        <v>272.00083951427632</v>
      </c>
      <c r="L21">
        <v>9.4162639730906221</v>
      </c>
      <c r="M21">
        <v>63.77437514073408</v>
      </c>
      <c r="N21">
        <v>51.878453038674039</v>
      </c>
      <c r="O21">
        <v>73.283716967501462</v>
      </c>
      <c r="P21">
        <v>27.532603167521746</v>
      </c>
      <c r="Q21">
        <v>9.0259649122807026</v>
      </c>
      <c r="R21">
        <v>18.611045614463716</v>
      </c>
      <c r="S21">
        <v>10.682963669814997</v>
      </c>
      <c r="T21">
        <v>0</v>
      </c>
      <c r="U21">
        <v>61.737258610392196</v>
      </c>
      <c r="V21">
        <v>9.0959220389805111</v>
      </c>
      <c r="W21">
        <v>13.860397768296686</v>
      </c>
      <c r="X21">
        <v>64.792516984411208</v>
      </c>
      <c r="Y21">
        <v>0</v>
      </c>
      <c r="Z21">
        <v>8.6185039999999979</v>
      </c>
      <c r="AA21">
        <v>18.738439250802877</v>
      </c>
      <c r="AB21">
        <v>17.351255999999999</v>
      </c>
      <c r="AC21">
        <v>12.919830000000001</v>
      </c>
      <c r="AD21">
        <v>16.071540000000002</v>
      </c>
      <c r="AE21">
        <v>21.712782000000008</v>
      </c>
      <c r="AF21">
        <v>4.1010000000000009</v>
      </c>
      <c r="AG21">
        <v>27.31845744</v>
      </c>
      <c r="AH21">
        <v>67.171079999999989</v>
      </c>
      <c r="AI21">
        <v>8.3864999999999981</v>
      </c>
      <c r="AJ21">
        <v>0</v>
      </c>
      <c r="AK21">
        <v>22.463220000000003</v>
      </c>
      <c r="AL21">
        <v>61.549899999999987</v>
      </c>
      <c r="AM21">
        <v>2.3181839999999996</v>
      </c>
      <c r="AN21">
        <v>0</v>
      </c>
      <c r="AO21">
        <v>11.879481599999997</v>
      </c>
      <c r="AP21">
        <v>1.969219135742118</v>
      </c>
      <c r="AQ21">
        <v>0</v>
      </c>
      <c r="AR21">
        <v>20.8507</v>
      </c>
      <c r="AS21">
        <v>14.009049424323521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987.77026309668736</v>
      </c>
      <c r="DN21">
        <v>35.402309487952841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5.1108333333333339E-2</v>
      </c>
      <c r="K22">
        <v>272.00083951427632</v>
      </c>
      <c r="L22">
        <v>9.4162639730906221</v>
      </c>
      <c r="M22">
        <v>63.77437514073408</v>
      </c>
      <c r="N22">
        <v>51.878453038674039</v>
      </c>
      <c r="O22">
        <v>73.283716967501462</v>
      </c>
      <c r="P22">
        <v>27.532603167521746</v>
      </c>
      <c r="Q22">
        <v>9.0259649122807026</v>
      </c>
      <c r="R22">
        <v>18.611045614463716</v>
      </c>
      <c r="S22">
        <v>8.7963314419225647</v>
      </c>
      <c r="T22">
        <v>0</v>
      </c>
      <c r="U22">
        <v>61.737258610392196</v>
      </c>
      <c r="V22">
        <v>9.0959220389805111</v>
      </c>
      <c r="W22">
        <v>13.860397768296686</v>
      </c>
      <c r="X22">
        <v>64.792516984411208</v>
      </c>
      <c r="Y22">
        <v>0</v>
      </c>
      <c r="Z22">
        <v>8.6185039999999979</v>
      </c>
      <c r="AA22">
        <v>18.738439250802877</v>
      </c>
      <c r="AB22">
        <v>17.351255999999999</v>
      </c>
      <c r="AC22">
        <v>12.919830000000001</v>
      </c>
      <c r="AD22">
        <v>16.071540000000002</v>
      </c>
      <c r="AE22">
        <v>21.712782000000008</v>
      </c>
      <c r="AF22">
        <v>4.1010000000000009</v>
      </c>
      <c r="AG22">
        <v>27.31845744</v>
      </c>
      <c r="AH22">
        <v>67.171079999999989</v>
      </c>
      <c r="AI22">
        <v>8.3864999999999981</v>
      </c>
      <c r="AJ22">
        <v>0</v>
      </c>
      <c r="AK22">
        <v>22.463220000000003</v>
      </c>
      <c r="AL22">
        <v>61.549899999999987</v>
      </c>
      <c r="AM22">
        <v>2.3181839999999996</v>
      </c>
      <c r="AN22">
        <v>0</v>
      </c>
      <c r="AO22">
        <v>11.879481599999997</v>
      </c>
      <c r="AP22">
        <v>1.969219135742118</v>
      </c>
      <c r="AQ22">
        <v>0</v>
      </c>
      <c r="AR22">
        <v>20.8507</v>
      </c>
      <c r="AS22">
        <v>14.009049424323521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985.94890830741281</v>
      </c>
      <c r="DN22">
        <v>35.337032049335001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5.1108333333333339E-2</v>
      </c>
      <c r="K23">
        <v>272.00083951427632</v>
      </c>
      <c r="L23">
        <v>9.4162916766252405</v>
      </c>
      <c r="M23">
        <v>63.77437514073408</v>
      </c>
      <c r="N23">
        <v>51.878453038674039</v>
      </c>
      <c r="O23">
        <v>73.283716967501462</v>
      </c>
      <c r="P23">
        <v>27.532603167521746</v>
      </c>
      <c r="Q23">
        <v>8.8259856344772558</v>
      </c>
      <c r="R23">
        <v>18.611045614463716</v>
      </c>
      <c r="S23">
        <v>8.7963314419225647</v>
      </c>
      <c r="T23">
        <v>0</v>
      </c>
      <c r="U23">
        <v>61.737258610392196</v>
      </c>
      <c r="V23">
        <v>9.0959220389805111</v>
      </c>
      <c r="W23">
        <v>13.860397768296686</v>
      </c>
      <c r="X23">
        <v>64.792516984411208</v>
      </c>
      <c r="Y23">
        <v>0</v>
      </c>
      <c r="Z23">
        <v>2.8783097999999998</v>
      </c>
      <c r="AA23">
        <v>18.738439250802877</v>
      </c>
      <c r="AB23">
        <v>17.351255999999999</v>
      </c>
      <c r="AC23">
        <v>12.919830000000001</v>
      </c>
      <c r="AD23">
        <v>16.071540000000002</v>
      </c>
      <c r="AE23">
        <v>21.712782000000008</v>
      </c>
      <c r="AF23">
        <v>4.1010000000000009</v>
      </c>
      <c r="AG23">
        <v>27.31845744</v>
      </c>
      <c r="AH23">
        <v>67.171079999999989</v>
      </c>
      <c r="AI23">
        <v>10.063799999999997</v>
      </c>
      <c r="AJ23">
        <v>0</v>
      </c>
      <c r="AK23">
        <v>22.463220000000003</v>
      </c>
      <c r="AL23">
        <v>61.549899999999987</v>
      </c>
      <c r="AM23">
        <v>2.3181839999999996</v>
      </c>
      <c r="AN23">
        <v>0</v>
      </c>
      <c r="AO23">
        <v>11.879481599999997</v>
      </c>
      <c r="AP23">
        <v>2.5318531745255801</v>
      </c>
      <c r="AQ23">
        <v>0</v>
      </c>
      <c r="AR23">
        <v>20.8507</v>
      </c>
      <c r="AS23">
        <v>14.009049424323521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982.37669098105778</v>
      </c>
      <c r="DN23">
        <v>35.20903764020462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5.1108333333333339E-2</v>
      </c>
      <c r="K24">
        <v>272.00083951427632</v>
      </c>
      <c r="L24">
        <v>9.4162916766252405</v>
      </c>
      <c r="M24">
        <v>63.77437514073408</v>
      </c>
      <c r="N24">
        <v>51.878453038674039</v>
      </c>
      <c r="O24">
        <v>73.283716967501462</v>
      </c>
      <c r="P24">
        <v>27.532603167521746</v>
      </c>
      <c r="Q24">
        <v>8.8259856344772558</v>
      </c>
      <c r="R24">
        <v>18.611045614463716</v>
      </c>
      <c r="S24">
        <v>8.7963314419225647</v>
      </c>
      <c r="T24">
        <v>0</v>
      </c>
      <c r="U24">
        <v>61.737258610392196</v>
      </c>
      <c r="V24">
        <v>9.0959220389805111</v>
      </c>
      <c r="W24">
        <v>13.860397768296686</v>
      </c>
      <c r="X24">
        <v>64.792516984411208</v>
      </c>
      <c r="Y24">
        <v>0</v>
      </c>
      <c r="Z24">
        <v>2.8783097999999998</v>
      </c>
      <c r="AA24">
        <v>18.738439250802877</v>
      </c>
      <c r="AB24">
        <v>17.351255999999999</v>
      </c>
      <c r="AC24">
        <v>12.919830000000001</v>
      </c>
      <c r="AD24">
        <v>16.071540000000002</v>
      </c>
      <c r="AE24">
        <v>21.712782000000008</v>
      </c>
      <c r="AF24">
        <v>4.1010000000000009</v>
      </c>
      <c r="AG24">
        <v>27.31845744</v>
      </c>
      <c r="AH24">
        <v>67.171079999999989</v>
      </c>
      <c r="AI24">
        <v>21.543241199999997</v>
      </c>
      <c r="AJ24">
        <v>0</v>
      </c>
      <c r="AK24">
        <v>22.463220000000003</v>
      </c>
      <c r="AL24">
        <v>61.549899999999987</v>
      </c>
      <c r="AM24">
        <v>2.3181839999999996</v>
      </c>
      <c r="AN24">
        <v>0</v>
      </c>
      <c r="AO24">
        <v>11.879481599999997</v>
      </c>
      <c r="AP24">
        <v>4.61359911802439</v>
      </c>
      <c r="AQ24">
        <v>0</v>
      </c>
      <c r="AR24">
        <v>20.8507</v>
      </c>
      <c r="AS24">
        <v>14.009049424323521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995.46853916126793</v>
      </c>
      <c r="DN24">
        <v>35.678376603493213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5.1108333333333339E-2</v>
      </c>
      <c r="K25">
        <v>272.00083951427632</v>
      </c>
      <c r="L25">
        <v>9.4162916766252405</v>
      </c>
      <c r="M25">
        <v>63.77437514073408</v>
      </c>
      <c r="N25">
        <v>51.878453038674039</v>
      </c>
      <c r="O25">
        <v>73.283716967501462</v>
      </c>
      <c r="P25">
        <v>27.532603167521746</v>
      </c>
      <c r="Q25">
        <v>8.8259856344772558</v>
      </c>
      <c r="R25">
        <v>18.611045614463716</v>
      </c>
      <c r="S25">
        <v>8.7963314419225647</v>
      </c>
      <c r="T25">
        <v>0</v>
      </c>
      <c r="U25">
        <v>61.737258610392196</v>
      </c>
      <c r="V25">
        <v>9.0959220389805111</v>
      </c>
      <c r="W25">
        <v>13.860397768296686</v>
      </c>
      <c r="X25">
        <v>64.792516984411208</v>
      </c>
      <c r="Y25">
        <v>0</v>
      </c>
      <c r="Z25">
        <v>2.8783097999999998</v>
      </c>
      <c r="AA25">
        <v>18.738439250802877</v>
      </c>
      <c r="AB25">
        <v>17.351255999999999</v>
      </c>
      <c r="AC25">
        <v>12.919830000000001</v>
      </c>
      <c r="AD25">
        <v>16.071540000000002</v>
      </c>
      <c r="AE25">
        <v>21.712782000000008</v>
      </c>
      <c r="AF25">
        <v>4.1010000000000009</v>
      </c>
      <c r="AG25">
        <v>27.31845744</v>
      </c>
      <c r="AH25">
        <v>67.171079999999989</v>
      </c>
      <c r="AI25">
        <v>21.543241199999997</v>
      </c>
      <c r="AJ25">
        <v>0</v>
      </c>
      <c r="AK25">
        <v>22.463220000000003</v>
      </c>
      <c r="AL25">
        <v>61.549899999999987</v>
      </c>
      <c r="AM25">
        <v>2.3181839999999996</v>
      </c>
      <c r="AN25">
        <v>0</v>
      </c>
      <c r="AO25">
        <v>11.879481599999997</v>
      </c>
      <c r="AP25">
        <v>4.61359911802439</v>
      </c>
      <c r="AQ25">
        <v>0</v>
      </c>
      <c r="AR25">
        <v>20.8507</v>
      </c>
      <c r="AS25">
        <v>14.009049424323521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995.46853916126793</v>
      </c>
      <c r="DN25">
        <v>35.678376603493213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5.1108333333333339E-2</v>
      </c>
      <c r="K26">
        <v>272.00083951427632</v>
      </c>
      <c r="L26">
        <v>9.4162916766252405</v>
      </c>
      <c r="M26">
        <v>63.77437514073408</v>
      </c>
      <c r="N26">
        <v>51.878453038674039</v>
      </c>
      <c r="O26">
        <v>73.283716967501462</v>
      </c>
      <c r="P26">
        <v>27.532603167521746</v>
      </c>
      <c r="Q26">
        <v>8.8259856344772558</v>
      </c>
      <c r="R26">
        <v>18.611045614463716</v>
      </c>
      <c r="S26">
        <v>8.7963314419225647</v>
      </c>
      <c r="T26">
        <v>0</v>
      </c>
      <c r="U26">
        <v>61.737258610392196</v>
      </c>
      <c r="V26">
        <v>9.0959220389805111</v>
      </c>
      <c r="W26">
        <v>13.860397768296686</v>
      </c>
      <c r="X26">
        <v>64.792516984411208</v>
      </c>
      <c r="Y26">
        <v>0</v>
      </c>
      <c r="Z26">
        <v>2.8783097999999998</v>
      </c>
      <c r="AA26">
        <v>18.738439250802877</v>
      </c>
      <c r="AB26">
        <v>17.351255999999999</v>
      </c>
      <c r="AC26">
        <v>12.919830000000001</v>
      </c>
      <c r="AD26">
        <v>16.071540000000002</v>
      </c>
      <c r="AE26">
        <v>21.712782000000008</v>
      </c>
      <c r="AF26">
        <v>4.1010000000000009</v>
      </c>
      <c r="AG26">
        <v>27.31845744</v>
      </c>
      <c r="AH26">
        <v>67.171079999999989</v>
      </c>
      <c r="AI26">
        <v>21.543241199999997</v>
      </c>
      <c r="AJ26">
        <v>0</v>
      </c>
      <c r="AK26">
        <v>22.463220000000003</v>
      </c>
      <c r="AL26">
        <v>61.549899999999987</v>
      </c>
      <c r="AM26">
        <v>2.3181839999999996</v>
      </c>
      <c r="AN26">
        <v>0</v>
      </c>
      <c r="AO26">
        <v>11.879481599999997</v>
      </c>
      <c r="AP26">
        <v>4.8949161374161214</v>
      </c>
      <c r="AQ26">
        <v>0</v>
      </c>
      <c r="AR26">
        <v>20.8507</v>
      </c>
      <c r="AS26">
        <v>14.009049424323521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995.74010583384461</v>
      </c>
      <c r="DN26">
        <v>35.688126950308309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0.10126086956521739</v>
      </c>
      <c r="K27">
        <v>371.55725471241374</v>
      </c>
      <c r="L27">
        <v>9.4162916766252405</v>
      </c>
      <c r="M27">
        <v>63.77437514073408</v>
      </c>
      <c r="N27">
        <v>51.878453038674039</v>
      </c>
      <c r="O27">
        <v>73.283716967501462</v>
      </c>
      <c r="P27">
        <v>27.532603167521746</v>
      </c>
      <c r="Q27">
        <v>8.520201410788383</v>
      </c>
      <c r="R27">
        <v>18.611045614463716</v>
      </c>
      <c r="S27">
        <v>8.4938732276897415</v>
      </c>
      <c r="T27">
        <v>0</v>
      </c>
      <c r="U27">
        <v>61.737258610392196</v>
      </c>
      <c r="V27">
        <v>9.0959220389805111</v>
      </c>
      <c r="W27">
        <v>13.860397768296686</v>
      </c>
      <c r="X27">
        <v>64.792516984411208</v>
      </c>
      <c r="Y27">
        <v>0</v>
      </c>
      <c r="Z27">
        <v>5.7566195999999987</v>
      </c>
      <c r="AA27">
        <v>18.738439250802877</v>
      </c>
      <c r="AB27">
        <v>17.351255999999999</v>
      </c>
      <c r="AC27">
        <v>12.919830000000001</v>
      </c>
      <c r="AD27">
        <v>16.071540000000002</v>
      </c>
      <c r="AE27">
        <v>21.712782000000008</v>
      </c>
      <c r="AF27">
        <v>4.1010000000000009</v>
      </c>
      <c r="AG27">
        <v>27.31845744</v>
      </c>
      <c r="AH27">
        <v>67.171079999999989</v>
      </c>
      <c r="AI27">
        <v>21.543241199999997</v>
      </c>
      <c r="AJ27">
        <v>0</v>
      </c>
      <c r="AK27">
        <v>22.463220000000003</v>
      </c>
      <c r="AL27">
        <v>61.549899999999987</v>
      </c>
      <c r="AM27">
        <v>2.3181839999999996</v>
      </c>
      <c r="AN27">
        <v>0</v>
      </c>
      <c r="AO27">
        <v>11.879481599999997</v>
      </c>
      <c r="AP27">
        <v>4.8949161374161214</v>
      </c>
      <c r="AQ27">
        <v>0</v>
      </c>
      <c r="AR27">
        <v>20.8507</v>
      </c>
      <c r="AS27">
        <v>14.1792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1094.2560713708722</v>
      </c>
      <c r="DN27">
        <v>39.218947085405098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0.10126086956521739</v>
      </c>
      <c r="K28">
        <v>430.00051265227569</v>
      </c>
      <c r="L28">
        <v>9.4162916766252405</v>
      </c>
      <c r="M28">
        <v>63.77437514073408</v>
      </c>
      <c r="N28">
        <v>51.878453038674039</v>
      </c>
      <c r="O28">
        <v>73.283716967501462</v>
      </c>
      <c r="P28">
        <v>27.532603167521746</v>
      </c>
      <c r="Q28">
        <v>8.520201410788383</v>
      </c>
      <c r="R28">
        <v>18.611045614463716</v>
      </c>
      <c r="S28">
        <v>8.4938732276897415</v>
      </c>
      <c r="T28">
        <v>0</v>
      </c>
      <c r="U28">
        <v>61.737258610392196</v>
      </c>
      <c r="V28">
        <v>9.0959220389805111</v>
      </c>
      <c r="W28">
        <v>13.860397768296686</v>
      </c>
      <c r="X28">
        <v>64.792516984411208</v>
      </c>
      <c r="Y28">
        <v>0</v>
      </c>
      <c r="Z28">
        <v>5.7566195999999987</v>
      </c>
      <c r="AA28">
        <v>18.738439250802877</v>
      </c>
      <c r="AB28">
        <v>17.351255999999999</v>
      </c>
      <c r="AC28">
        <v>12.919830000000001</v>
      </c>
      <c r="AD28">
        <v>16.071540000000002</v>
      </c>
      <c r="AE28">
        <v>21.712782000000008</v>
      </c>
      <c r="AF28">
        <v>4.1010000000000009</v>
      </c>
      <c r="AG28">
        <v>27.31845744</v>
      </c>
      <c r="AH28">
        <v>67.171079999999989</v>
      </c>
      <c r="AI28">
        <v>21.543241199999997</v>
      </c>
      <c r="AJ28">
        <v>0</v>
      </c>
      <c r="AK28">
        <v>22.463220000000003</v>
      </c>
      <c r="AL28">
        <v>61.549899999999987</v>
      </c>
      <c r="AM28">
        <v>2.3181839999999996</v>
      </c>
      <c r="AN28">
        <v>0</v>
      </c>
      <c r="AO28">
        <v>11.879481599999997</v>
      </c>
      <c r="AP28">
        <v>4.61359911802439</v>
      </c>
      <c r="AQ28">
        <v>0</v>
      </c>
      <c r="AR28">
        <v>22.790299999999998</v>
      </c>
      <c r="AS28">
        <v>14.1792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1152.2781159408632</v>
      </c>
      <c r="DN28">
        <v>41.298443435884231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0.10126086956521739</v>
      </c>
      <c r="K29">
        <v>480.00053768545996</v>
      </c>
      <c r="L29">
        <v>9.4162916766252405</v>
      </c>
      <c r="M29">
        <v>63.77437514073408</v>
      </c>
      <c r="N29">
        <v>51.878453038674039</v>
      </c>
      <c r="O29">
        <v>73.283716967501462</v>
      </c>
      <c r="P29">
        <v>27.532603167521746</v>
      </c>
      <c r="Q29">
        <v>8.520201410788383</v>
      </c>
      <c r="R29">
        <v>18.611045614463716</v>
      </c>
      <c r="S29">
        <v>8.4938732276897415</v>
      </c>
      <c r="T29">
        <v>0</v>
      </c>
      <c r="U29">
        <v>61.737258610392196</v>
      </c>
      <c r="V29">
        <v>9.0959220389805111</v>
      </c>
      <c r="W29">
        <v>13.860397768296686</v>
      </c>
      <c r="X29">
        <v>64.792516984411208</v>
      </c>
      <c r="Y29">
        <v>0</v>
      </c>
      <c r="Z29">
        <v>5.7566195999999987</v>
      </c>
      <c r="AA29">
        <v>18.738439250802877</v>
      </c>
      <c r="AB29">
        <v>17.351255999999999</v>
      </c>
      <c r="AC29">
        <v>12.919830000000001</v>
      </c>
      <c r="AD29">
        <v>16.071540000000002</v>
      </c>
      <c r="AE29">
        <v>21.712782000000008</v>
      </c>
      <c r="AF29">
        <v>4.1010000000000009</v>
      </c>
      <c r="AG29">
        <v>27.31845744</v>
      </c>
      <c r="AH29">
        <v>67.171079999999989</v>
      </c>
      <c r="AI29">
        <v>21.543241199999997</v>
      </c>
      <c r="AJ29">
        <v>0</v>
      </c>
      <c r="AK29">
        <v>22.463220000000003</v>
      </c>
      <c r="AL29">
        <v>61.549899999999987</v>
      </c>
      <c r="AM29">
        <v>0</v>
      </c>
      <c r="AN29">
        <v>0</v>
      </c>
      <c r="AO29">
        <v>11.879481599999997</v>
      </c>
      <c r="AP29">
        <v>4.61359911802439</v>
      </c>
      <c r="AQ29">
        <v>0</v>
      </c>
      <c r="AR29">
        <v>22.790299999999998</v>
      </c>
      <c r="AS29">
        <v>14.1792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1198.3101651302547</v>
      </c>
      <c r="DN29">
        <v>42.948235279676858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0.10126086956521739</v>
      </c>
      <c r="K30">
        <v>512.33853204464151</v>
      </c>
      <c r="L30">
        <v>9.4162916766252405</v>
      </c>
      <c r="M30">
        <v>63.77437514073408</v>
      </c>
      <c r="N30">
        <v>51.878453038674039</v>
      </c>
      <c r="O30">
        <v>73.283716967501462</v>
      </c>
      <c r="P30">
        <v>27.532603167521746</v>
      </c>
      <c r="Q30">
        <v>8.520201410788383</v>
      </c>
      <c r="R30">
        <v>18.611045614463716</v>
      </c>
      <c r="S30">
        <v>8.4938732276897415</v>
      </c>
      <c r="T30">
        <v>0</v>
      </c>
      <c r="U30">
        <v>61.737258610392196</v>
      </c>
      <c r="V30">
        <v>9.0959220389805111</v>
      </c>
      <c r="W30">
        <v>13.860397768296686</v>
      </c>
      <c r="X30">
        <v>64.792516984411208</v>
      </c>
      <c r="Y30">
        <v>0</v>
      </c>
      <c r="Z30">
        <v>5.7566195999999987</v>
      </c>
      <c r="AA30">
        <v>18.738439250802877</v>
      </c>
      <c r="AB30">
        <v>17.351255999999999</v>
      </c>
      <c r="AC30">
        <v>12.919830000000001</v>
      </c>
      <c r="AD30">
        <v>16.071540000000002</v>
      </c>
      <c r="AE30">
        <v>21.712782000000008</v>
      </c>
      <c r="AF30">
        <v>4.1010000000000009</v>
      </c>
      <c r="AG30">
        <v>27.31845744</v>
      </c>
      <c r="AH30">
        <v>67.171079999999989</v>
      </c>
      <c r="AI30">
        <v>8.3864999999999981</v>
      </c>
      <c r="AJ30">
        <v>0</v>
      </c>
      <c r="AK30">
        <v>22.463220000000003</v>
      </c>
      <c r="AL30">
        <v>61.549899999999987</v>
      </c>
      <c r="AM30">
        <v>0</v>
      </c>
      <c r="AN30">
        <v>0</v>
      </c>
      <c r="AO30">
        <v>11.879481599999997</v>
      </c>
      <c r="AP30">
        <v>4.61359911802439</v>
      </c>
      <c r="AQ30">
        <v>0</v>
      </c>
      <c r="AR30">
        <v>20.8507</v>
      </c>
      <c r="AS30">
        <v>14.1792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1214.95525768209</v>
      </c>
      <c r="DN30">
        <v>43.544795887023675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0.10126086956521739</v>
      </c>
      <c r="K31">
        <v>512.33853204464151</v>
      </c>
      <c r="L31">
        <v>9.4162916766252405</v>
      </c>
      <c r="M31">
        <v>63.77437514073408</v>
      </c>
      <c r="N31">
        <v>51.878453038674039</v>
      </c>
      <c r="O31">
        <v>73.283716967501462</v>
      </c>
      <c r="P31">
        <v>27.532603167521746</v>
      </c>
      <c r="Q31">
        <v>8.520201410788383</v>
      </c>
      <c r="R31">
        <v>18.615531470367589</v>
      </c>
      <c r="S31">
        <v>8.4938732276897415</v>
      </c>
      <c r="T31">
        <v>0</v>
      </c>
      <c r="U31">
        <v>61.737258610392196</v>
      </c>
      <c r="V31">
        <v>9.0959220389805111</v>
      </c>
      <c r="W31">
        <v>13.860673018414731</v>
      </c>
      <c r="X31">
        <v>64.792516984411208</v>
      </c>
      <c r="Y31">
        <v>0</v>
      </c>
      <c r="Z31">
        <v>5.7566195999999987</v>
      </c>
      <c r="AA31">
        <v>18.738439250802877</v>
      </c>
      <c r="AB31">
        <v>17.351255999999999</v>
      </c>
      <c r="AC31">
        <v>12.919830000000001</v>
      </c>
      <c r="AD31">
        <v>16.071540000000002</v>
      </c>
      <c r="AE31">
        <v>21.712782000000008</v>
      </c>
      <c r="AF31">
        <v>4.1010000000000009</v>
      </c>
      <c r="AG31">
        <v>27.31845744</v>
      </c>
      <c r="AH31">
        <v>67.171079999999989</v>
      </c>
      <c r="AI31">
        <v>8.3864999999999981</v>
      </c>
      <c r="AJ31">
        <v>0</v>
      </c>
      <c r="AK31">
        <v>22.463220000000003</v>
      </c>
      <c r="AL31">
        <v>61.549899999999987</v>
      </c>
      <c r="AM31">
        <v>0</v>
      </c>
      <c r="AN31">
        <v>0</v>
      </c>
      <c r="AO31">
        <v>11.879481599999997</v>
      </c>
      <c r="AP31">
        <v>4.61359911802439</v>
      </c>
      <c r="AQ31">
        <v>0</v>
      </c>
      <c r="AR31">
        <v>20.8507</v>
      </c>
      <c r="AS31">
        <v>14.1792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1214.9598539807594</v>
      </c>
      <c r="DN31">
        <v>43.544960694376236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0.10126086956521739</v>
      </c>
      <c r="K32">
        <v>512.33853204464151</v>
      </c>
      <c r="L32">
        <v>9.4162916766252405</v>
      </c>
      <c r="M32">
        <v>63.77437514073408</v>
      </c>
      <c r="N32">
        <v>51.878453038674039</v>
      </c>
      <c r="O32">
        <v>73.283716967501462</v>
      </c>
      <c r="P32">
        <v>27.532603167521746</v>
      </c>
      <c r="Q32">
        <v>8.520201410788383</v>
      </c>
      <c r="R32">
        <v>18.615531470367589</v>
      </c>
      <c r="S32">
        <v>8.4938732276897415</v>
      </c>
      <c r="T32">
        <v>0</v>
      </c>
      <c r="U32">
        <v>61.737258610392196</v>
      </c>
      <c r="V32">
        <v>9.0959220389805111</v>
      </c>
      <c r="W32">
        <v>13.860673018414731</v>
      </c>
      <c r="X32">
        <v>64.792516984411208</v>
      </c>
      <c r="Y32">
        <v>0</v>
      </c>
      <c r="Z32">
        <v>5.7566195999999987</v>
      </c>
      <c r="AA32">
        <v>18.738439250802877</v>
      </c>
      <c r="AB32">
        <v>17.351255999999999</v>
      </c>
      <c r="AC32">
        <v>12.919830000000001</v>
      </c>
      <c r="AD32">
        <v>16.071540000000002</v>
      </c>
      <c r="AE32">
        <v>21.712782000000008</v>
      </c>
      <c r="AF32">
        <v>4.1010000000000009</v>
      </c>
      <c r="AG32">
        <v>27.31845744</v>
      </c>
      <c r="AH32">
        <v>67.171079999999989</v>
      </c>
      <c r="AI32">
        <v>8.3864999999999981</v>
      </c>
      <c r="AJ32">
        <v>0</v>
      </c>
      <c r="AK32">
        <v>22.463220000000003</v>
      </c>
      <c r="AL32">
        <v>61.549899999999987</v>
      </c>
      <c r="AM32">
        <v>0</v>
      </c>
      <c r="AN32">
        <v>0</v>
      </c>
      <c r="AO32">
        <v>11.879481599999997</v>
      </c>
      <c r="AP32">
        <v>4.9511795412944668</v>
      </c>
      <c r="AQ32">
        <v>0</v>
      </c>
      <c r="AR32">
        <v>20.8507</v>
      </c>
      <c r="AS32">
        <v>14.1792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1215.2857341635265</v>
      </c>
      <c r="DN32">
        <v>43.556660934879126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0.10126086956521739</v>
      </c>
      <c r="K33">
        <v>512.33853204464151</v>
      </c>
      <c r="L33">
        <v>9.4162916766252405</v>
      </c>
      <c r="M33">
        <v>63.77437514073408</v>
      </c>
      <c r="N33">
        <v>51.878453038674039</v>
      </c>
      <c r="O33">
        <v>73.283716967501462</v>
      </c>
      <c r="P33">
        <v>27.532603167521746</v>
      </c>
      <c r="Q33">
        <v>8.520201410788383</v>
      </c>
      <c r="R33">
        <v>18.615531470367589</v>
      </c>
      <c r="S33">
        <v>8.7923948375634513</v>
      </c>
      <c r="T33">
        <v>0</v>
      </c>
      <c r="U33">
        <v>61.737258610392196</v>
      </c>
      <c r="V33">
        <v>8.1482731843575422</v>
      </c>
      <c r="W33">
        <v>13.860673018414731</v>
      </c>
      <c r="X33">
        <v>64.792516984411208</v>
      </c>
      <c r="Y33">
        <v>0</v>
      </c>
      <c r="Z33">
        <v>5.7566195999999987</v>
      </c>
      <c r="AA33">
        <v>18.738439250802877</v>
      </c>
      <c r="AB33">
        <v>17.351255999999999</v>
      </c>
      <c r="AC33">
        <v>12.919830000000001</v>
      </c>
      <c r="AD33">
        <v>16.071540000000002</v>
      </c>
      <c r="AE33">
        <v>21.712782000000008</v>
      </c>
      <c r="AF33">
        <v>4.1010000000000009</v>
      </c>
      <c r="AG33">
        <v>27.31845744</v>
      </c>
      <c r="AH33">
        <v>67.171079999999989</v>
      </c>
      <c r="AI33">
        <v>8.3864999999999981</v>
      </c>
      <c r="AJ33">
        <v>0</v>
      </c>
      <c r="AK33">
        <v>22.463220000000003</v>
      </c>
      <c r="AL33">
        <v>61.549899999999987</v>
      </c>
      <c r="AM33">
        <v>0</v>
      </c>
      <c r="AN33">
        <v>0</v>
      </c>
      <c r="AO33">
        <v>11.879481599999997</v>
      </c>
      <c r="AP33">
        <v>4.9511795412944668</v>
      </c>
      <c r="AQ33">
        <v>0</v>
      </c>
      <c r="AR33">
        <v>20.8507</v>
      </c>
      <c r="AS33">
        <v>14.1792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1214.6590672128661</v>
      </c>
      <c r="DN33">
        <v>43.53420064079031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0.10126086956521739</v>
      </c>
      <c r="K34">
        <v>512.33853204464151</v>
      </c>
      <c r="L34">
        <v>9.4162916766252405</v>
      </c>
      <c r="M34">
        <v>63.77437514073408</v>
      </c>
      <c r="N34">
        <v>51.878453038674039</v>
      </c>
      <c r="O34">
        <v>73.283716967501462</v>
      </c>
      <c r="P34">
        <v>27.532603167521746</v>
      </c>
      <c r="Q34">
        <v>8.520201410788383</v>
      </c>
      <c r="R34">
        <v>18.615531470367589</v>
      </c>
      <c r="S34">
        <v>8.7923948375634513</v>
      </c>
      <c r="T34">
        <v>0</v>
      </c>
      <c r="U34">
        <v>61.737258610392196</v>
      </c>
      <c r="V34">
        <v>8.1482731843575422</v>
      </c>
      <c r="W34">
        <v>13.860673018414731</v>
      </c>
      <c r="X34">
        <v>64.792516984411208</v>
      </c>
      <c r="Y34">
        <v>0</v>
      </c>
      <c r="Z34">
        <v>5.7566195999999987</v>
      </c>
      <c r="AA34">
        <v>18.738439250802877</v>
      </c>
      <c r="AB34">
        <v>17.351255999999999</v>
      </c>
      <c r="AC34">
        <v>12.919830000000001</v>
      </c>
      <c r="AD34">
        <v>16.071540000000002</v>
      </c>
      <c r="AE34">
        <v>21.712782000000008</v>
      </c>
      <c r="AF34">
        <v>4.1010000000000009</v>
      </c>
      <c r="AG34">
        <v>27.31845744</v>
      </c>
      <c r="AH34">
        <v>67.171079999999989</v>
      </c>
      <c r="AI34">
        <v>8.3864999999999981</v>
      </c>
      <c r="AJ34">
        <v>0</v>
      </c>
      <c r="AK34">
        <v>22.463220000000003</v>
      </c>
      <c r="AL34">
        <v>61.549899999999987</v>
      </c>
      <c r="AM34">
        <v>0</v>
      </c>
      <c r="AN34">
        <v>0</v>
      </c>
      <c r="AO34">
        <v>11.879481599999997</v>
      </c>
      <c r="AP34">
        <v>4.9511795412944668</v>
      </c>
      <c r="AQ34">
        <v>0</v>
      </c>
      <c r="AR34">
        <v>20.8507</v>
      </c>
      <c r="AS34">
        <v>14.1792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1214.6590672128661</v>
      </c>
      <c r="DN34">
        <v>43.53420064079031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0.10126086956521739</v>
      </c>
      <c r="K35">
        <v>450.00070634154537</v>
      </c>
      <c r="L35">
        <v>9.4162916766252405</v>
      </c>
      <c r="M35">
        <v>63.77437514073408</v>
      </c>
      <c r="N35">
        <v>51.878453038674039</v>
      </c>
      <c r="O35">
        <v>73.283716967501462</v>
      </c>
      <c r="P35">
        <v>27.532603167521746</v>
      </c>
      <c r="Q35">
        <v>8.520201410788383</v>
      </c>
      <c r="R35">
        <v>18.615531470367589</v>
      </c>
      <c r="S35">
        <v>8.7923948375634513</v>
      </c>
      <c r="T35">
        <v>0</v>
      </c>
      <c r="U35">
        <v>61.737258610392196</v>
      </c>
      <c r="V35">
        <v>8.4416939704209319</v>
      </c>
      <c r="W35">
        <v>13.859667240598098</v>
      </c>
      <c r="X35">
        <v>64.788618562815074</v>
      </c>
      <c r="Y35">
        <v>0</v>
      </c>
      <c r="Z35">
        <v>5.7566195999999987</v>
      </c>
      <c r="AA35">
        <v>18.738439250802877</v>
      </c>
      <c r="AB35">
        <v>17.351255999999999</v>
      </c>
      <c r="AC35">
        <v>12.919830000000001</v>
      </c>
      <c r="AD35">
        <v>16.071540000000002</v>
      </c>
      <c r="AE35">
        <v>21.712782000000008</v>
      </c>
      <c r="AF35">
        <v>4.1010000000000009</v>
      </c>
      <c r="AG35">
        <v>27.31845744</v>
      </c>
      <c r="AH35">
        <v>67.171079999999989</v>
      </c>
      <c r="AI35">
        <v>8.3864999999999981</v>
      </c>
      <c r="AJ35">
        <v>0</v>
      </c>
      <c r="AK35">
        <v>22.463220000000003</v>
      </c>
      <c r="AL35">
        <v>61.549899999999987</v>
      </c>
      <c r="AM35">
        <v>0</v>
      </c>
      <c r="AN35">
        <v>0</v>
      </c>
      <c r="AO35">
        <v>12.525105599999998</v>
      </c>
      <c r="AP35">
        <v>4.9511795412944668</v>
      </c>
      <c r="AQ35">
        <v>0</v>
      </c>
      <c r="AR35">
        <v>20.8507</v>
      </c>
      <c r="AS35">
        <v>14.1792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1155.3799491348238</v>
      </c>
      <c r="DN35">
        <v>41.409633602387068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0.10126086956521739</v>
      </c>
      <c r="K36">
        <v>380.00048170970268</v>
      </c>
      <c r="L36">
        <v>9.4162916766252405</v>
      </c>
      <c r="M36">
        <v>63.77437514073408</v>
      </c>
      <c r="N36">
        <v>51.878453038674039</v>
      </c>
      <c r="O36">
        <v>73.283716967501462</v>
      </c>
      <c r="P36">
        <v>27.532603167521746</v>
      </c>
      <c r="Q36">
        <v>8.520201410788383</v>
      </c>
      <c r="R36">
        <v>18.615531470367589</v>
      </c>
      <c r="S36">
        <v>8.7923948375634513</v>
      </c>
      <c r="T36">
        <v>0</v>
      </c>
      <c r="U36">
        <v>61.737258610392196</v>
      </c>
      <c r="V36">
        <v>8.4416939704209319</v>
      </c>
      <c r="W36">
        <v>13.859667240598098</v>
      </c>
      <c r="X36">
        <v>64.788618562815074</v>
      </c>
      <c r="Y36">
        <v>0</v>
      </c>
      <c r="Z36">
        <v>5.7566195999999987</v>
      </c>
      <c r="AA36">
        <v>18.738439250802877</v>
      </c>
      <c r="AB36">
        <v>17.351255999999999</v>
      </c>
      <c r="AC36">
        <v>12.919830000000001</v>
      </c>
      <c r="AD36">
        <v>16.071540000000002</v>
      </c>
      <c r="AE36">
        <v>21.712782000000008</v>
      </c>
      <c r="AF36">
        <v>4.1010000000000009</v>
      </c>
      <c r="AG36">
        <v>27.31845744</v>
      </c>
      <c r="AH36">
        <v>67.171079999999989</v>
      </c>
      <c r="AI36">
        <v>8.3864999999999981</v>
      </c>
      <c r="AJ36">
        <v>0</v>
      </c>
      <c r="AK36">
        <v>22.463220000000003</v>
      </c>
      <c r="AL36">
        <v>61.549899999999987</v>
      </c>
      <c r="AM36">
        <v>0</v>
      </c>
      <c r="AN36">
        <v>0</v>
      </c>
      <c r="AO36">
        <v>12.525105599999998</v>
      </c>
      <c r="AP36">
        <v>4.9511795412944668</v>
      </c>
      <c r="AQ36">
        <v>0</v>
      </c>
      <c r="AR36">
        <v>20.8507</v>
      </c>
      <c r="AS36">
        <v>14.1792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1087.8017322752426</v>
      </c>
      <c r="DN36">
        <v>38.987625830125275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0.10126086956521739</v>
      </c>
      <c r="K37">
        <v>330.82602881491277</v>
      </c>
      <c r="L37">
        <v>9.4162916766252405</v>
      </c>
      <c r="M37">
        <v>63.77437514073408</v>
      </c>
      <c r="N37">
        <v>51.878453038674039</v>
      </c>
      <c r="O37">
        <v>73.283716967501462</v>
      </c>
      <c r="P37">
        <v>27.532603167521746</v>
      </c>
      <c r="Q37">
        <v>8.520201410788383</v>
      </c>
      <c r="R37">
        <v>18.615531470367589</v>
      </c>
      <c r="S37">
        <v>8.7923948375634513</v>
      </c>
      <c r="T37">
        <v>0</v>
      </c>
      <c r="U37">
        <v>58.400086812406293</v>
      </c>
      <c r="V37">
        <v>8.4416939704209319</v>
      </c>
      <c r="W37">
        <v>13.859667240598098</v>
      </c>
      <c r="X37">
        <v>64.788618562815074</v>
      </c>
      <c r="Y37">
        <v>0</v>
      </c>
      <c r="Z37">
        <v>5.7566195999999987</v>
      </c>
      <c r="AA37">
        <v>18.738439250802877</v>
      </c>
      <c r="AB37">
        <v>17.351255999999999</v>
      </c>
      <c r="AC37">
        <v>12.919830000000001</v>
      </c>
      <c r="AD37">
        <v>16.071540000000002</v>
      </c>
      <c r="AE37">
        <v>21.712782000000008</v>
      </c>
      <c r="AF37">
        <v>4.1010000000000009</v>
      </c>
      <c r="AG37">
        <v>27.31845744</v>
      </c>
      <c r="AH37">
        <v>67.171079999999989</v>
      </c>
      <c r="AI37">
        <v>8.3864999999999981</v>
      </c>
      <c r="AJ37">
        <v>0</v>
      </c>
      <c r="AK37">
        <v>22.463220000000003</v>
      </c>
      <c r="AL37">
        <v>61.549899999999987</v>
      </c>
      <c r="AM37">
        <v>0</v>
      </c>
      <c r="AN37">
        <v>0</v>
      </c>
      <c r="AO37">
        <v>12.525105599999998</v>
      </c>
      <c r="AP37">
        <v>4.9511795412944668</v>
      </c>
      <c r="AQ37">
        <v>0</v>
      </c>
      <c r="AR37">
        <v>20.8507</v>
      </c>
      <c r="AS37">
        <v>14.1792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1037.107009785748</v>
      </c>
      <c r="DN37">
        <v>37.170723626843902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0.10126086956521739</v>
      </c>
      <c r="K38">
        <v>276.82999964070439</v>
      </c>
      <c r="L38">
        <v>9.4162916766252405</v>
      </c>
      <c r="M38">
        <v>63.77437514073408</v>
      </c>
      <c r="N38">
        <v>51.878453038674039</v>
      </c>
      <c r="O38">
        <v>73.283716967501462</v>
      </c>
      <c r="P38">
        <v>27.532603167521746</v>
      </c>
      <c r="Q38">
        <v>8.520201410788383</v>
      </c>
      <c r="R38">
        <v>18.615531470367589</v>
      </c>
      <c r="S38">
        <v>8.7923948375634513</v>
      </c>
      <c r="T38">
        <v>0</v>
      </c>
      <c r="U38">
        <v>55.055629185267861</v>
      </c>
      <c r="V38">
        <v>8.4416939704209319</v>
      </c>
      <c r="W38">
        <v>13.859667240598098</v>
      </c>
      <c r="X38">
        <v>64.788618562815074</v>
      </c>
      <c r="Y38">
        <v>0</v>
      </c>
      <c r="Z38">
        <v>5.7566195999999987</v>
      </c>
      <c r="AA38">
        <v>18.738439250802877</v>
      </c>
      <c r="AB38">
        <v>17.351255999999999</v>
      </c>
      <c r="AC38">
        <v>12.919830000000001</v>
      </c>
      <c r="AD38">
        <v>16.071540000000002</v>
      </c>
      <c r="AE38">
        <v>21.712782000000008</v>
      </c>
      <c r="AF38">
        <v>4.1010000000000009</v>
      </c>
      <c r="AG38">
        <v>27.31845744</v>
      </c>
      <c r="AH38">
        <v>67.171079999999989</v>
      </c>
      <c r="AI38">
        <v>8.3864999999999981</v>
      </c>
      <c r="AJ38">
        <v>0</v>
      </c>
      <c r="AK38">
        <v>22.463220000000003</v>
      </c>
      <c r="AL38">
        <v>61.549899999999987</v>
      </c>
      <c r="AM38">
        <v>0</v>
      </c>
      <c r="AN38">
        <v>0</v>
      </c>
      <c r="AO38">
        <v>12.525105599999998</v>
      </c>
      <c r="AP38">
        <v>4.9511795412944668</v>
      </c>
      <c r="AQ38">
        <v>0</v>
      </c>
      <c r="AR38">
        <v>20.8507</v>
      </c>
      <c r="AS38">
        <v>14.1792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981.75050396485653</v>
      </c>
      <c r="DN38">
        <v>35.186742646388446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0.10126086956521739</v>
      </c>
      <c r="K39">
        <v>276.98098958219441</v>
      </c>
      <c r="L39">
        <v>9.4162916766252405</v>
      </c>
      <c r="M39">
        <v>63.77437514073408</v>
      </c>
      <c r="N39">
        <v>51.878453038674039</v>
      </c>
      <c r="O39">
        <v>73.283716967501462</v>
      </c>
      <c r="P39">
        <v>27.532603167521746</v>
      </c>
      <c r="Q39">
        <v>8.520201410788383</v>
      </c>
      <c r="R39">
        <v>18.615531470367589</v>
      </c>
      <c r="S39">
        <v>8.7923948375634513</v>
      </c>
      <c r="T39">
        <v>0</v>
      </c>
      <c r="U39">
        <v>51.230348788387722</v>
      </c>
      <c r="V39">
        <v>8.4416939704209319</v>
      </c>
      <c r="W39">
        <v>13.859667240598098</v>
      </c>
      <c r="X39">
        <v>64.788618562815074</v>
      </c>
      <c r="Y39">
        <v>0</v>
      </c>
      <c r="Z39">
        <v>5.7566195999999987</v>
      </c>
      <c r="AA39">
        <v>18.738439250802877</v>
      </c>
      <c r="AB39">
        <v>17.351255999999999</v>
      </c>
      <c r="AC39">
        <v>12.919830000000001</v>
      </c>
      <c r="AD39">
        <v>16.071540000000002</v>
      </c>
      <c r="AE39">
        <v>21.712782000000008</v>
      </c>
      <c r="AF39">
        <v>5.4680000000000009</v>
      </c>
      <c r="AG39">
        <v>27.31845744</v>
      </c>
      <c r="AH39">
        <v>67.171079999999989</v>
      </c>
      <c r="AI39">
        <v>8.3864999999999981</v>
      </c>
      <c r="AJ39">
        <v>0</v>
      </c>
      <c r="AK39">
        <v>22.463220000000003</v>
      </c>
      <c r="AL39">
        <v>61.549899999999987</v>
      </c>
      <c r="AM39">
        <v>0</v>
      </c>
      <c r="AN39">
        <v>0</v>
      </c>
      <c r="AO39">
        <v>12.008606399999998</v>
      </c>
      <c r="AP39">
        <v>2.5881165784039259</v>
      </c>
      <c r="AQ39">
        <v>0</v>
      </c>
      <c r="AR39">
        <v>20.8507</v>
      </c>
      <c r="AS39">
        <v>14.1792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976.74325479855179</v>
      </c>
      <c r="DN39">
        <v>35.007139194412481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0.10126086956521739</v>
      </c>
      <c r="K40">
        <v>276.86019733288686</v>
      </c>
      <c r="L40">
        <v>9.4162916766252405</v>
      </c>
      <c r="M40">
        <v>63.77437514073408</v>
      </c>
      <c r="N40">
        <v>51.878453038674039</v>
      </c>
      <c r="O40">
        <v>73.283716967501462</v>
      </c>
      <c r="P40">
        <v>27.532603167521746</v>
      </c>
      <c r="Q40">
        <v>8.520201410788383</v>
      </c>
      <c r="R40">
        <v>18.615531470367589</v>
      </c>
      <c r="S40">
        <v>8.7923948375634513</v>
      </c>
      <c r="T40">
        <v>0</v>
      </c>
      <c r="U40">
        <v>51.230348788387722</v>
      </c>
      <c r="V40">
        <v>8.4416939704209319</v>
      </c>
      <c r="W40">
        <v>13.859667240598098</v>
      </c>
      <c r="X40">
        <v>64.788618562815074</v>
      </c>
      <c r="Y40">
        <v>0</v>
      </c>
      <c r="Z40">
        <v>5.7566195999999987</v>
      </c>
      <c r="AA40">
        <v>18.738439250802877</v>
      </c>
      <c r="AB40">
        <v>17.351255999999999</v>
      </c>
      <c r="AC40">
        <v>12.919830000000001</v>
      </c>
      <c r="AD40">
        <v>16.071540000000002</v>
      </c>
      <c r="AE40">
        <v>21.712782000000008</v>
      </c>
      <c r="AF40">
        <v>5.4680000000000009</v>
      </c>
      <c r="AG40">
        <v>27.31845744</v>
      </c>
      <c r="AH40">
        <v>67.171079999999989</v>
      </c>
      <c r="AI40">
        <v>8.3864999999999981</v>
      </c>
      <c r="AJ40">
        <v>0</v>
      </c>
      <c r="AK40">
        <v>22.463220000000003</v>
      </c>
      <c r="AL40">
        <v>61.549899999999987</v>
      </c>
      <c r="AM40">
        <v>0</v>
      </c>
      <c r="AN40">
        <v>0</v>
      </c>
      <c r="AO40">
        <v>12.008606399999998</v>
      </c>
      <c r="AP40">
        <v>2.0254825396204641</v>
      </c>
      <c r="AQ40">
        <v>0</v>
      </c>
      <c r="AR40">
        <v>20.8507</v>
      </c>
      <c r="AS40">
        <v>14.1792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976.08350844670929</v>
      </c>
      <c r="DN40">
        <v>34.983459258163997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0.10126086956521739</v>
      </c>
      <c r="K41">
        <v>268.47995465503686</v>
      </c>
      <c r="L41">
        <v>9.4162916766252405</v>
      </c>
      <c r="M41">
        <v>63.77437514073408</v>
      </c>
      <c r="N41">
        <v>51.878453038674039</v>
      </c>
      <c r="O41">
        <v>73.283716967501462</v>
      </c>
      <c r="P41">
        <v>27.532603167521746</v>
      </c>
      <c r="Q41">
        <v>8.520201410788383</v>
      </c>
      <c r="R41">
        <v>18.615531470367589</v>
      </c>
      <c r="S41">
        <v>8.7923948375634513</v>
      </c>
      <c r="T41">
        <v>0</v>
      </c>
      <c r="U41">
        <v>51.230348788387722</v>
      </c>
      <c r="V41">
        <v>8.4416939704209319</v>
      </c>
      <c r="W41">
        <v>13.859667240598098</v>
      </c>
      <c r="X41">
        <v>64.788618562815074</v>
      </c>
      <c r="Y41">
        <v>0</v>
      </c>
      <c r="Z41">
        <v>5.7566195999999987</v>
      </c>
      <c r="AA41">
        <v>18.738439250802877</v>
      </c>
      <c r="AB41">
        <v>17.351255999999999</v>
      </c>
      <c r="AC41">
        <v>12.919830000000001</v>
      </c>
      <c r="AD41">
        <v>16.071540000000002</v>
      </c>
      <c r="AE41">
        <v>21.712782000000008</v>
      </c>
      <c r="AF41">
        <v>5.4680000000000009</v>
      </c>
      <c r="AG41">
        <v>27.31845744</v>
      </c>
      <c r="AH41">
        <v>67.171079999999989</v>
      </c>
      <c r="AI41">
        <v>8.3864999999999981</v>
      </c>
      <c r="AJ41">
        <v>0</v>
      </c>
      <c r="AK41">
        <v>22.463220000000003</v>
      </c>
      <c r="AL41">
        <v>61.549899999999987</v>
      </c>
      <c r="AM41">
        <v>0</v>
      </c>
      <c r="AN41">
        <v>0</v>
      </c>
      <c r="AO41">
        <v>11.879481599999997</v>
      </c>
      <c r="AP41">
        <v>2.0254825396204641</v>
      </c>
      <c r="AQ41">
        <v>0</v>
      </c>
      <c r="AR41">
        <v>20.8507</v>
      </c>
      <c r="AS41">
        <v>14.1792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967.86856469922168</v>
      </c>
      <c r="DN41">
        <v>34.689035527801543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0.10126086956521739</v>
      </c>
      <c r="K42">
        <v>260.0000682337689</v>
      </c>
      <c r="L42">
        <v>9.4162916766252405</v>
      </c>
      <c r="M42">
        <v>63.77437514073408</v>
      </c>
      <c r="N42">
        <v>51.878453038674039</v>
      </c>
      <c r="O42">
        <v>73.283716967501462</v>
      </c>
      <c r="P42">
        <v>27.532603167521746</v>
      </c>
      <c r="Q42">
        <v>8.520201410788383</v>
      </c>
      <c r="R42">
        <v>18.615531470367589</v>
      </c>
      <c r="S42">
        <v>8.7923948375634513</v>
      </c>
      <c r="T42">
        <v>0</v>
      </c>
      <c r="U42">
        <v>51.230348788387722</v>
      </c>
      <c r="V42">
        <v>8.4416939704209319</v>
      </c>
      <c r="W42">
        <v>13.859667240598098</v>
      </c>
      <c r="X42">
        <v>64.788618562815074</v>
      </c>
      <c r="Y42">
        <v>0</v>
      </c>
      <c r="Z42">
        <v>5.7566195999999987</v>
      </c>
      <c r="AA42">
        <v>18.738439250802877</v>
      </c>
      <c r="AB42">
        <v>17.351255999999999</v>
      </c>
      <c r="AC42">
        <v>12.919830000000001</v>
      </c>
      <c r="AD42">
        <v>16.071540000000002</v>
      </c>
      <c r="AE42">
        <v>21.712782000000008</v>
      </c>
      <c r="AF42">
        <v>5.4680000000000009</v>
      </c>
      <c r="AG42">
        <v>27.31845744</v>
      </c>
      <c r="AH42">
        <v>67.171079999999989</v>
      </c>
      <c r="AI42">
        <v>8.3864999999999981</v>
      </c>
      <c r="AJ42">
        <v>0</v>
      </c>
      <c r="AK42">
        <v>22.463220000000003</v>
      </c>
      <c r="AL42">
        <v>61.549899999999987</v>
      </c>
      <c r="AM42">
        <v>0</v>
      </c>
      <c r="AN42">
        <v>0</v>
      </c>
      <c r="AO42">
        <v>11.879481599999997</v>
      </c>
      <c r="AP42">
        <v>4.9511795412944668</v>
      </c>
      <c r="AQ42">
        <v>0</v>
      </c>
      <c r="AR42">
        <v>20.8507</v>
      </c>
      <c r="AS42">
        <v>14.1792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962.50637889245377</v>
      </c>
      <c r="DN42">
        <v>34.497031914975572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0.10126086956521739</v>
      </c>
      <c r="K43">
        <v>260.0000682337689</v>
      </c>
      <c r="L43">
        <v>9.4162916766252405</v>
      </c>
      <c r="M43">
        <v>63.77437514073408</v>
      </c>
      <c r="N43">
        <v>51.878453038674039</v>
      </c>
      <c r="O43">
        <v>73.283716967501462</v>
      </c>
      <c r="P43">
        <v>27.532603167521746</v>
      </c>
      <c r="Q43">
        <v>8.520201410788383</v>
      </c>
      <c r="R43">
        <v>18.615531470367589</v>
      </c>
      <c r="S43">
        <v>8.7972203413566739</v>
      </c>
      <c r="T43">
        <v>0</v>
      </c>
      <c r="U43">
        <v>51.230348788387722</v>
      </c>
      <c r="V43">
        <v>8.4416939704209319</v>
      </c>
      <c r="W43">
        <v>13.859667240598098</v>
      </c>
      <c r="X43">
        <v>64.788618562815074</v>
      </c>
      <c r="Y43">
        <v>0</v>
      </c>
      <c r="Z43">
        <v>5.7566195999999987</v>
      </c>
      <c r="AA43">
        <v>18.738439250802877</v>
      </c>
      <c r="AB43">
        <v>17.351255999999999</v>
      </c>
      <c r="AC43">
        <v>12.919830000000001</v>
      </c>
      <c r="AD43">
        <v>16.071540000000002</v>
      </c>
      <c r="AE43">
        <v>21.712782000000008</v>
      </c>
      <c r="AF43">
        <v>5.4680000000000009</v>
      </c>
      <c r="AG43">
        <v>27.31845744</v>
      </c>
      <c r="AH43">
        <v>67.171079999999989</v>
      </c>
      <c r="AI43">
        <v>8.3864999999999981</v>
      </c>
      <c r="AJ43">
        <v>0</v>
      </c>
      <c r="AK43">
        <v>22.463220000000003</v>
      </c>
      <c r="AL43">
        <v>61.549899999999987</v>
      </c>
      <c r="AM43">
        <v>0</v>
      </c>
      <c r="AN43">
        <v>0</v>
      </c>
      <c r="AO43">
        <v>11.879481599999997</v>
      </c>
      <c r="AP43">
        <v>4.9511795412944668</v>
      </c>
      <c r="AQ43">
        <v>0</v>
      </c>
      <c r="AR43">
        <v>20.8507</v>
      </c>
      <c r="AS43">
        <v>14.1792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962.51103745263833</v>
      </c>
      <c r="DN43">
        <v>34.49719885858422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0.10126086956521739</v>
      </c>
      <c r="K44">
        <v>260.0000682337689</v>
      </c>
      <c r="L44">
        <v>9.4162916766252405</v>
      </c>
      <c r="M44">
        <v>63.77437514073408</v>
      </c>
      <c r="N44">
        <v>51.878453038674039</v>
      </c>
      <c r="O44">
        <v>73.283716967501462</v>
      </c>
      <c r="P44">
        <v>27.532603167521746</v>
      </c>
      <c r="Q44">
        <v>8.520201410788383</v>
      </c>
      <c r="R44">
        <v>18.615531470367589</v>
      </c>
      <c r="S44">
        <v>8.7972203413566739</v>
      </c>
      <c r="T44">
        <v>0</v>
      </c>
      <c r="U44">
        <v>51.230348788387722</v>
      </c>
      <c r="V44">
        <v>8.4416939704209319</v>
      </c>
      <c r="W44">
        <v>13.859667240598098</v>
      </c>
      <c r="X44">
        <v>64.788618562815074</v>
      </c>
      <c r="Y44">
        <v>0</v>
      </c>
      <c r="Z44">
        <v>5.7566195999999987</v>
      </c>
      <c r="AA44">
        <v>18.738439250802877</v>
      </c>
      <c r="AB44">
        <v>17.351255999999999</v>
      </c>
      <c r="AC44">
        <v>12.919830000000001</v>
      </c>
      <c r="AD44">
        <v>16.071540000000002</v>
      </c>
      <c r="AE44">
        <v>21.712782000000008</v>
      </c>
      <c r="AF44">
        <v>5.4680000000000009</v>
      </c>
      <c r="AG44">
        <v>27.31845744</v>
      </c>
      <c r="AH44">
        <v>67.171079999999989</v>
      </c>
      <c r="AI44">
        <v>8.3864999999999981</v>
      </c>
      <c r="AJ44">
        <v>0</v>
      </c>
      <c r="AK44">
        <v>22.463220000000003</v>
      </c>
      <c r="AL44">
        <v>61.549899999999987</v>
      </c>
      <c r="AM44">
        <v>0</v>
      </c>
      <c r="AN44">
        <v>0</v>
      </c>
      <c r="AO44">
        <v>11.879481599999997</v>
      </c>
      <c r="AP44">
        <v>4.9511795412944668</v>
      </c>
      <c r="AQ44">
        <v>0</v>
      </c>
      <c r="AR44">
        <v>20.8507</v>
      </c>
      <c r="AS44">
        <v>14.1792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962.51103745263833</v>
      </c>
      <c r="DN44">
        <v>34.49719885858422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0.10126086956521739</v>
      </c>
      <c r="K45">
        <v>280.11437784638593</v>
      </c>
      <c r="L45">
        <v>9.4162639730906221</v>
      </c>
      <c r="M45">
        <v>63.77437514073408</v>
      </c>
      <c r="N45">
        <v>51.878453038674039</v>
      </c>
      <c r="O45">
        <v>73.283716967501462</v>
      </c>
      <c r="P45">
        <v>27.532603167521746</v>
      </c>
      <c r="Q45">
        <v>8.5176385390428209</v>
      </c>
      <c r="R45">
        <v>18.62165138017566</v>
      </c>
      <c r="S45">
        <v>8.4919905850706101</v>
      </c>
      <c r="T45">
        <v>0</v>
      </c>
      <c r="U45">
        <v>51.230348788387722</v>
      </c>
      <c r="V45">
        <v>8.152483574879227</v>
      </c>
      <c r="W45">
        <v>13.860673018414731</v>
      </c>
      <c r="X45">
        <v>64.793100475277242</v>
      </c>
      <c r="Y45">
        <v>0</v>
      </c>
      <c r="Z45">
        <v>5.7566195999999987</v>
      </c>
      <c r="AA45">
        <v>18.738439250802877</v>
      </c>
      <c r="AB45">
        <v>17.351255999999999</v>
      </c>
      <c r="AC45">
        <v>12.919830000000001</v>
      </c>
      <c r="AD45">
        <v>16.071540000000002</v>
      </c>
      <c r="AE45">
        <v>21.712782000000008</v>
      </c>
      <c r="AF45">
        <v>5.4680000000000009</v>
      </c>
      <c r="AG45">
        <v>27.31845744</v>
      </c>
      <c r="AH45">
        <v>67.171079999999989</v>
      </c>
      <c r="AI45">
        <v>8.3864999999999981</v>
      </c>
      <c r="AJ45">
        <v>0</v>
      </c>
      <c r="AK45">
        <v>22.463220000000003</v>
      </c>
      <c r="AL45">
        <v>61.549899999999987</v>
      </c>
      <c r="AM45">
        <v>0</v>
      </c>
      <c r="AN45">
        <v>0</v>
      </c>
      <c r="AO45">
        <v>11.879481599999997</v>
      </c>
      <c r="AP45">
        <v>4.9511795412944668</v>
      </c>
      <c r="AQ45">
        <v>0</v>
      </c>
      <c r="AR45">
        <v>20.8507</v>
      </c>
      <c r="AS45">
        <v>14.1792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981.36422393478892</v>
      </c>
      <c r="DN45">
        <v>35.172898862029548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0.10126086956521739</v>
      </c>
      <c r="K46">
        <v>319.99962753418203</v>
      </c>
      <c r="L46">
        <v>9.4776674184868632</v>
      </c>
      <c r="M46">
        <v>63.77437514073408</v>
      </c>
      <c r="N46">
        <v>51.878453038674039</v>
      </c>
      <c r="O46">
        <v>73.283716967501462</v>
      </c>
      <c r="P46">
        <v>27.532603167521746</v>
      </c>
      <c r="Q46">
        <v>8.5176385390428209</v>
      </c>
      <c r="R46">
        <v>18.62165138017566</v>
      </c>
      <c r="S46">
        <v>8.4919905850706101</v>
      </c>
      <c r="T46">
        <v>0</v>
      </c>
      <c r="U46">
        <v>51.230348788387722</v>
      </c>
      <c r="V46">
        <v>8.152483574879227</v>
      </c>
      <c r="W46">
        <v>13.860673018414731</v>
      </c>
      <c r="X46">
        <v>64.79031705175926</v>
      </c>
      <c r="Y46">
        <v>0</v>
      </c>
      <c r="Z46">
        <v>5.7566195999999987</v>
      </c>
      <c r="AA46">
        <v>18.738439250802877</v>
      </c>
      <c r="AB46">
        <v>17.351255999999999</v>
      </c>
      <c r="AC46">
        <v>12.919830000000001</v>
      </c>
      <c r="AD46">
        <v>16.071540000000002</v>
      </c>
      <c r="AE46">
        <v>21.712782000000008</v>
      </c>
      <c r="AF46">
        <v>5.4680000000000009</v>
      </c>
      <c r="AG46">
        <v>27.31845744</v>
      </c>
      <c r="AH46">
        <v>67.171079999999989</v>
      </c>
      <c r="AI46">
        <v>8.3864999999999981</v>
      </c>
      <c r="AJ46">
        <v>0</v>
      </c>
      <c r="AK46">
        <v>22.463220000000003</v>
      </c>
      <c r="AL46">
        <v>61.549899999999987</v>
      </c>
      <c r="AM46">
        <v>0</v>
      </c>
      <c r="AN46">
        <v>0</v>
      </c>
      <c r="AO46">
        <v>11.879481599999997</v>
      </c>
      <c r="AP46">
        <v>4.9511795412944668</v>
      </c>
      <c r="AQ46">
        <v>0</v>
      </c>
      <c r="AR46">
        <v>22.790299999999998</v>
      </c>
      <c r="AS46">
        <v>14.1792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1021.7985257242943</v>
      </c>
      <c r="DN46">
        <v>36.622066782198466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0.10126086956521739</v>
      </c>
      <c r="K47">
        <v>379.99566009141796</v>
      </c>
      <c r="L47">
        <v>9.457133133105037</v>
      </c>
      <c r="M47">
        <v>63.77437514073408</v>
      </c>
      <c r="N47">
        <v>51.878453038674039</v>
      </c>
      <c r="O47">
        <v>73.283716967501462</v>
      </c>
      <c r="P47">
        <v>27.532603167521746</v>
      </c>
      <c r="Q47">
        <v>8.6184451349141451</v>
      </c>
      <c r="R47">
        <v>19.066996769134253</v>
      </c>
      <c r="S47">
        <v>8.7936679518332124</v>
      </c>
      <c r="T47">
        <v>0</v>
      </c>
      <c r="U47">
        <v>51.230348788387722</v>
      </c>
      <c r="V47">
        <v>8.152483574879227</v>
      </c>
      <c r="W47">
        <v>14.181809687750199</v>
      </c>
      <c r="X47">
        <v>64.79031705175926</v>
      </c>
      <c r="Y47">
        <v>0</v>
      </c>
      <c r="Z47">
        <v>5.7566195999999987</v>
      </c>
      <c r="AA47">
        <v>18.738439250802877</v>
      </c>
      <c r="AB47">
        <v>17.351255999999999</v>
      </c>
      <c r="AC47">
        <v>12.919830000000001</v>
      </c>
      <c r="AD47">
        <v>16.071540000000002</v>
      </c>
      <c r="AE47">
        <v>21.712782000000008</v>
      </c>
      <c r="AF47">
        <v>5.4680000000000009</v>
      </c>
      <c r="AG47">
        <v>27.31845744</v>
      </c>
      <c r="AH47">
        <v>67.171079999999989</v>
      </c>
      <c r="AI47">
        <v>8.3864999999999981</v>
      </c>
      <c r="AJ47">
        <v>0</v>
      </c>
      <c r="AK47">
        <v>22.463220000000003</v>
      </c>
      <c r="AL47">
        <v>61.549899999999987</v>
      </c>
      <c r="AM47">
        <v>0</v>
      </c>
      <c r="AN47">
        <v>0</v>
      </c>
      <c r="AO47">
        <v>11.879481599999997</v>
      </c>
      <c r="AP47">
        <v>4.9511795412944668</v>
      </c>
      <c r="AQ47">
        <v>0</v>
      </c>
      <c r="AR47">
        <v>22.790299999999998</v>
      </c>
      <c r="AS47">
        <v>14.1792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1080.8273914235431</v>
      </c>
      <c r="DN47">
        <v>38.737665375731829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0.10126086956521739</v>
      </c>
      <c r="K48">
        <v>379.99566009141796</v>
      </c>
      <c r="L48">
        <v>9.457133133105037</v>
      </c>
      <c r="M48">
        <v>63.77437514073408</v>
      </c>
      <c r="N48">
        <v>51.878453038674039</v>
      </c>
      <c r="O48">
        <v>73.283716967501462</v>
      </c>
      <c r="P48">
        <v>27.532603167521746</v>
      </c>
      <c r="Q48">
        <v>8.4959485477178429</v>
      </c>
      <c r="R48">
        <v>19.066996769134253</v>
      </c>
      <c r="S48">
        <v>8.7936679518332124</v>
      </c>
      <c r="T48">
        <v>0</v>
      </c>
      <c r="U48">
        <v>51.230348788387722</v>
      </c>
      <c r="V48">
        <v>8.152483574879227</v>
      </c>
      <c r="W48">
        <v>14.181809687750199</v>
      </c>
      <c r="X48">
        <v>64.79031705175926</v>
      </c>
      <c r="Y48">
        <v>0</v>
      </c>
      <c r="Z48">
        <v>5.7566195999999987</v>
      </c>
      <c r="AA48">
        <v>18.738439250802877</v>
      </c>
      <c r="AB48">
        <v>17.351255999999999</v>
      </c>
      <c r="AC48">
        <v>12.919830000000001</v>
      </c>
      <c r="AD48">
        <v>16.071540000000002</v>
      </c>
      <c r="AE48">
        <v>21.712782000000008</v>
      </c>
      <c r="AF48">
        <v>5.4680000000000009</v>
      </c>
      <c r="AG48">
        <v>27.31845744</v>
      </c>
      <c r="AH48">
        <v>67.171079999999989</v>
      </c>
      <c r="AI48">
        <v>8.3864999999999981</v>
      </c>
      <c r="AJ48">
        <v>0</v>
      </c>
      <c r="AK48">
        <v>22.463220000000003</v>
      </c>
      <c r="AL48">
        <v>61.549899999999987</v>
      </c>
      <c r="AM48">
        <v>0</v>
      </c>
      <c r="AN48">
        <v>0</v>
      </c>
      <c r="AO48">
        <v>11.879481599999997</v>
      </c>
      <c r="AP48">
        <v>4.8949161374161214</v>
      </c>
      <c r="AQ48">
        <v>0</v>
      </c>
      <c r="AR48">
        <v>20.8507</v>
      </c>
      <c r="AS48">
        <v>14.1792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1078.7823297171269</v>
      </c>
      <c r="DN48">
        <v>38.664367091073565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0.10126086956521739</v>
      </c>
      <c r="K49">
        <v>379.99566009141796</v>
      </c>
      <c r="L49">
        <v>9.4160519978594355</v>
      </c>
      <c r="M49">
        <v>63.77437514073408</v>
      </c>
      <c r="N49">
        <v>51.878453038674039</v>
      </c>
      <c r="O49">
        <v>73.283716967501462</v>
      </c>
      <c r="P49">
        <v>27.532603167521746</v>
      </c>
      <c r="Q49">
        <v>8.5190022314049596</v>
      </c>
      <c r="R49">
        <v>19.066996769134253</v>
      </c>
      <c r="S49">
        <v>8.7972646522678186</v>
      </c>
      <c r="T49">
        <v>0</v>
      </c>
      <c r="U49">
        <v>51.230348788387722</v>
      </c>
      <c r="V49">
        <v>8.152483574879227</v>
      </c>
      <c r="W49">
        <v>14.226127173913044</v>
      </c>
      <c r="X49">
        <v>64.79031705175926</v>
      </c>
      <c r="Y49">
        <v>0</v>
      </c>
      <c r="Z49">
        <v>5.7566195999999987</v>
      </c>
      <c r="AA49">
        <v>18.738439250802877</v>
      </c>
      <c r="AB49">
        <v>17.351255999999999</v>
      </c>
      <c r="AC49">
        <v>12.919830000000001</v>
      </c>
      <c r="AD49">
        <v>16.071540000000002</v>
      </c>
      <c r="AE49">
        <v>21.712782000000008</v>
      </c>
      <c r="AF49">
        <v>5.4680000000000009</v>
      </c>
      <c r="AG49">
        <v>27.31845744</v>
      </c>
      <c r="AH49">
        <v>67.171079999999989</v>
      </c>
      <c r="AI49">
        <v>8.3864999999999981</v>
      </c>
      <c r="AJ49">
        <v>0</v>
      </c>
      <c r="AK49">
        <v>22.463220000000003</v>
      </c>
      <c r="AL49">
        <v>61.549899999999987</v>
      </c>
      <c r="AM49">
        <v>0</v>
      </c>
      <c r="AN49">
        <v>0</v>
      </c>
      <c r="AO49">
        <v>11.621231999999999</v>
      </c>
      <c r="AP49">
        <v>4.8949161374161214</v>
      </c>
      <c r="AQ49">
        <v>0</v>
      </c>
      <c r="AR49">
        <v>20.8507</v>
      </c>
      <c r="AS49">
        <v>14.1792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1078.5618684921899</v>
      </c>
      <c r="DN49">
        <v>38.656465451049279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0.10126086956521739</v>
      </c>
      <c r="K50">
        <v>439.99525276748818</v>
      </c>
      <c r="L50">
        <v>9.4160519978594355</v>
      </c>
      <c r="M50">
        <v>63.77437514073408</v>
      </c>
      <c r="N50">
        <v>51.878453038674039</v>
      </c>
      <c r="O50">
        <v>73.283716967501462</v>
      </c>
      <c r="P50">
        <v>27.532603167521746</v>
      </c>
      <c r="Q50">
        <v>8.5190022314049596</v>
      </c>
      <c r="R50">
        <v>19.066996769134253</v>
      </c>
      <c r="S50">
        <v>8.7972646522678186</v>
      </c>
      <c r="T50">
        <v>0</v>
      </c>
      <c r="U50">
        <v>51.230348788387722</v>
      </c>
      <c r="V50">
        <v>8.1482731843575422</v>
      </c>
      <c r="W50">
        <v>14.226127173913044</v>
      </c>
      <c r="X50">
        <v>64.79031705175926</v>
      </c>
      <c r="Y50">
        <v>0</v>
      </c>
      <c r="Z50">
        <v>5.7566195999999987</v>
      </c>
      <c r="AA50">
        <v>18.738439250802877</v>
      </c>
      <c r="AB50">
        <v>17.351255999999999</v>
      </c>
      <c r="AC50">
        <v>12.919830000000001</v>
      </c>
      <c r="AD50">
        <v>16.071540000000002</v>
      </c>
      <c r="AE50">
        <v>21.712782000000008</v>
      </c>
      <c r="AF50">
        <v>5.4680000000000009</v>
      </c>
      <c r="AG50">
        <v>27.31845744</v>
      </c>
      <c r="AH50">
        <v>67.171079999999989</v>
      </c>
      <c r="AI50">
        <v>8.3864999999999981</v>
      </c>
      <c r="AJ50">
        <v>0</v>
      </c>
      <c r="AK50">
        <v>22.463220000000003</v>
      </c>
      <c r="AL50">
        <v>61.549899999999987</v>
      </c>
      <c r="AM50">
        <v>0</v>
      </c>
      <c r="AN50">
        <v>0</v>
      </c>
      <c r="AO50">
        <v>11.621231999999999</v>
      </c>
      <c r="AP50">
        <v>4.8949161374161214</v>
      </c>
      <c r="AQ50">
        <v>0</v>
      </c>
      <c r="AR50">
        <v>20.8507</v>
      </c>
      <c r="AS50">
        <v>14.1792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1136.4814107095181</v>
      </c>
      <c r="DN50">
        <v>40.732305519270106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0.10126086956521739</v>
      </c>
      <c r="K51">
        <v>512.33357874159469</v>
      </c>
      <c r="L51">
        <v>9.4160519978594355</v>
      </c>
      <c r="M51">
        <v>63.77437514073408</v>
      </c>
      <c r="N51">
        <v>51.878453038674039</v>
      </c>
      <c r="O51">
        <v>73.283716967501462</v>
      </c>
      <c r="P51">
        <v>27.532603167521746</v>
      </c>
      <c r="Q51">
        <v>8.5190022314049596</v>
      </c>
      <c r="R51">
        <v>18.61935781172992</v>
      </c>
      <c r="S51">
        <v>8.7926377836468887</v>
      </c>
      <c r="T51">
        <v>0</v>
      </c>
      <c r="U51">
        <v>51.230348788387722</v>
      </c>
      <c r="V51">
        <v>8.1561711077844308</v>
      </c>
      <c r="W51">
        <v>13.857621335268504</v>
      </c>
      <c r="X51">
        <v>64.792516984411208</v>
      </c>
      <c r="Y51">
        <v>0</v>
      </c>
      <c r="Z51">
        <v>5.7566195999999987</v>
      </c>
      <c r="AA51">
        <v>18.738439250802877</v>
      </c>
      <c r="AB51">
        <v>17.351255999999999</v>
      </c>
      <c r="AC51">
        <v>12.919830000000001</v>
      </c>
      <c r="AD51">
        <v>16.071540000000002</v>
      </c>
      <c r="AE51">
        <v>21.712782000000008</v>
      </c>
      <c r="AF51">
        <v>5.4680000000000009</v>
      </c>
      <c r="AG51">
        <v>27.31845744</v>
      </c>
      <c r="AH51">
        <v>67.171079999999989</v>
      </c>
      <c r="AI51">
        <v>8.3864999999999981</v>
      </c>
      <c r="AJ51">
        <v>0</v>
      </c>
      <c r="AK51">
        <v>22.463220000000003</v>
      </c>
      <c r="AL51">
        <v>61.549899999999987</v>
      </c>
      <c r="AM51">
        <v>0</v>
      </c>
      <c r="AN51">
        <v>0</v>
      </c>
      <c r="AO51">
        <v>11.621231999999999</v>
      </c>
      <c r="AP51">
        <v>4.8949161374161214</v>
      </c>
      <c r="AQ51">
        <v>0</v>
      </c>
      <c r="AR51">
        <v>20.8507</v>
      </c>
      <c r="AS51">
        <v>14.1792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1205.5342063648056</v>
      </c>
      <c r="DN51">
        <v>43.2071620294982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0.10126086956521739</v>
      </c>
      <c r="K52">
        <v>512.33357874159469</v>
      </c>
      <c r="L52">
        <v>9.4160310079837366</v>
      </c>
      <c r="M52">
        <v>63.77437514073408</v>
      </c>
      <c r="N52">
        <v>51.878453038674039</v>
      </c>
      <c r="O52">
        <v>73.283716967501462</v>
      </c>
      <c r="P52">
        <v>27.532603167521746</v>
      </c>
      <c r="Q52">
        <v>8.5190022314049596</v>
      </c>
      <c r="R52">
        <v>18.61935781172992</v>
      </c>
      <c r="S52">
        <v>8.7926377836468887</v>
      </c>
      <c r="T52">
        <v>0</v>
      </c>
      <c r="U52">
        <v>51.230348788387722</v>
      </c>
      <c r="V52">
        <v>8.1561711077844308</v>
      </c>
      <c r="W52">
        <v>13.857621335268504</v>
      </c>
      <c r="X52">
        <v>64.792516984411208</v>
      </c>
      <c r="Y52">
        <v>0</v>
      </c>
      <c r="Z52">
        <v>5.7566195999999987</v>
      </c>
      <c r="AA52">
        <v>18.738439250802877</v>
      </c>
      <c r="AB52">
        <v>17.351255999999999</v>
      </c>
      <c r="AC52">
        <v>12.919830000000001</v>
      </c>
      <c r="AD52">
        <v>16.071540000000002</v>
      </c>
      <c r="AE52">
        <v>21.712782000000008</v>
      </c>
      <c r="AF52">
        <v>5.4680000000000009</v>
      </c>
      <c r="AG52">
        <v>27.31845744</v>
      </c>
      <c r="AH52">
        <v>67.171079999999989</v>
      </c>
      <c r="AI52">
        <v>8.3864999999999981</v>
      </c>
      <c r="AJ52">
        <v>0</v>
      </c>
      <c r="AK52">
        <v>22.463220000000003</v>
      </c>
      <c r="AL52">
        <v>61.549899999999987</v>
      </c>
      <c r="AM52">
        <v>0</v>
      </c>
      <c r="AN52">
        <v>0</v>
      </c>
      <c r="AO52">
        <v>11.621231999999999</v>
      </c>
      <c r="AP52">
        <v>4.8949161374161214</v>
      </c>
      <c r="AQ52">
        <v>0</v>
      </c>
      <c r="AR52">
        <v>20.8507</v>
      </c>
      <c r="AS52">
        <v>14.1792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1205.5341861011796</v>
      </c>
      <c r="DN52">
        <v>43.207161303248505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0.10126086956521739</v>
      </c>
      <c r="K53">
        <v>467.6057311268205</v>
      </c>
      <c r="L53">
        <v>9.4160310079837366</v>
      </c>
      <c r="M53">
        <v>63.77437514073408</v>
      </c>
      <c r="N53">
        <v>51.878453038674039</v>
      </c>
      <c r="O53">
        <v>73.283716967501462</v>
      </c>
      <c r="P53">
        <v>27.532603167521746</v>
      </c>
      <c r="Q53">
        <v>8.5190022314049596</v>
      </c>
      <c r="R53">
        <v>18.618603487064114</v>
      </c>
      <c r="S53">
        <v>8.7972646522678186</v>
      </c>
      <c r="T53">
        <v>0</v>
      </c>
      <c r="U53">
        <v>51.230348788387722</v>
      </c>
      <c r="V53">
        <v>8.1561711077844308</v>
      </c>
      <c r="W53">
        <v>13.857621335268504</v>
      </c>
      <c r="X53">
        <v>64.792516984411208</v>
      </c>
      <c r="Y53">
        <v>0</v>
      </c>
      <c r="Z53">
        <v>5.7566195999999987</v>
      </c>
      <c r="AA53">
        <v>18.738439250802877</v>
      </c>
      <c r="AB53">
        <v>17.351255999999999</v>
      </c>
      <c r="AC53">
        <v>12.919830000000001</v>
      </c>
      <c r="AD53">
        <v>16.071540000000002</v>
      </c>
      <c r="AE53">
        <v>21.712782000000008</v>
      </c>
      <c r="AF53">
        <v>5.4680000000000009</v>
      </c>
      <c r="AG53">
        <v>27.31845744</v>
      </c>
      <c r="AH53">
        <v>67.171079999999989</v>
      </c>
      <c r="AI53">
        <v>8.3864999999999981</v>
      </c>
      <c r="AJ53">
        <v>0</v>
      </c>
      <c r="AK53">
        <v>22.463220000000003</v>
      </c>
      <c r="AL53">
        <v>61.549899999999987</v>
      </c>
      <c r="AM53">
        <v>0</v>
      </c>
      <c r="AN53">
        <v>0</v>
      </c>
      <c r="AO53">
        <v>11.621231999999999</v>
      </c>
      <c r="AP53">
        <v>4.8949161374161214</v>
      </c>
      <c r="AQ53">
        <v>0</v>
      </c>
      <c r="AR53">
        <v>20.8507</v>
      </c>
      <c r="AS53">
        <v>14.1792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1162.3576603939457</v>
      </c>
      <c r="DN53">
        <v>41.659711939663389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0.10126086956521739</v>
      </c>
      <c r="K54">
        <v>476.60584736653527</v>
      </c>
      <c r="L54">
        <v>9.4160310079837366</v>
      </c>
      <c r="M54">
        <v>63.77437514073408</v>
      </c>
      <c r="N54">
        <v>51.878453038674039</v>
      </c>
      <c r="O54">
        <v>73.283716967501462</v>
      </c>
      <c r="P54">
        <v>27.532603167521746</v>
      </c>
      <c r="Q54">
        <v>8.5190022314049596</v>
      </c>
      <c r="R54">
        <v>18.618603487064114</v>
      </c>
      <c r="S54">
        <v>8.7972646522678186</v>
      </c>
      <c r="T54">
        <v>0</v>
      </c>
      <c r="U54">
        <v>51.230348788387722</v>
      </c>
      <c r="V54">
        <v>8.1561711077844308</v>
      </c>
      <c r="W54">
        <v>13.857621335268504</v>
      </c>
      <c r="X54">
        <v>64.792516984411208</v>
      </c>
      <c r="Y54">
        <v>0</v>
      </c>
      <c r="Z54">
        <v>5.7566195999999987</v>
      </c>
      <c r="AA54">
        <v>18.738439250802877</v>
      </c>
      <c r="AB54">
        <v>17.351255999999999</v>
      </c>
      <c r="AC54">
        <v>12.919830000000001</v>
      </c>
      <c r="AD54">
        <v>16.071540000000002</v>
      </c>
      <c r="AE54">
        <v>21.712782000000008</v>
      </c>
      <c r="AF54">
        <v>5.4680000000000009</v>
      </c>
      <c r="AG54">
        <v>27.31845744</v>
      </c>
      <c r="AH54">
        <v>67.171079999999989</v>
      </c>
      <c r="AI54">
        <v>8.3864999999999981</v>
      </c>
      <c r="AJ54">
        <v>0</v>
      </c>
      <c r="AK54">
        <v>22.463220000000003</v>
      </c>
      <c r="AL54">
        <v>61.549899999999987</v>
      </c>
      <c r="AM54">
        <v>0</v>
      </c>
      <c r="AN54">
        <v>0</v>
      </c>
      <c r="AO54">
        <v>11.621231999999999</v>
      </c>
      <c r="AP54">
        <v>4.8949161374161214</v>
      </c>
      <c r="AQ54">
        <v>0</v>
      </c>
      <c r="AR54">
        <v>20.8507</v>
      </c>
      <c r="AS54">
        <v>14.1792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1171.0463726117662</v>
      </c>
      <c r="DN54">
        <v>41.971115961557537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0.10126086956521739</v>
      </c>
      <c r="K55">
        <v>476.60867370113556</v>
      </c>
      <c r="L55">
        <v>9.4160310079837366</v>
      </c>
      <c r="M55">
        <v>63.77437514073408</v>
      </c>
      <c r="N55">
        <v>51.878453038674039</v>
      </c>
      <c r="O55">
        <v>73.283716967501462</v>
      </c>
      <c r="P55">
        <v>27.532603167521746</v>
      </c>
      <c r="Q55">
        <v>8.5206442391304353</v>
      </c>
      <c r="R55">
        <v>18.618603487064114</v>
      </c>
      <c r="S55">
        <v>8.7964347822931774</v>
      </c>
      <c r="T55">
        <v>0</v>
      </c>
      <c r="U55">
        <v>51.230348788387722</v>
      </c>
      <c r="V55">
        <v>7.7772593866866115</v>
      </c>
      <c r="W55">
        <v>13.857621335268504</v>
      </c>
      <c r="X55">
        <v>64.792516984411208</v>
      </c>
      <c r="Y55">
        <v>0</v>
      </c>
      <c r="Z55">
        <v>5.7566195999999987</v>
      </c>
      <c r="AA55">
        <v>18.738439250802877</v>
      </c>
      <c r="AB55">
        <v>17.351255999999999</v>
      </c>
      <c r="AC55">
        <v>12.919830000000001</v>
      </c>
      <c r="AD55">
        <v>16.071540000000002</v>
      </c>
      <c r="AE55">
        <v>21.712782000000008</v>
      </c>
      <c r="AF55">
        <v>5.4680000000000009</v>
      </c>
      <c r="AG55">
        <v>27.31845744</v>
      </c>
      <c r="AH55">
        <v>67.171079999999989</v>
      </c>
      <c r="AI55">
        <v>8.3864999999999981</v>
      </c>
      <c r="AJ55">
        <v>0</v>
      </c>
      <c r="AK55">
        <v>22.463220000000003</v>
      </c>
      <c r="AL55">
        <v>61.549899999999987</v>
      </c>
      <c r="AM55">
        <v>0</v>
      </c>
      <c r="AN55">
        <v>0</v>
      </c>
      <c r="AO55">
        <v>11.621231999999999</v>
      </c>
      <c r="AP55">
        <v>4.8949161374161214</v>
      </c>
      <c r="AQ55">
        <v>0</v>
      </c>
      <c r="AR55">
        <v>20.8507</v>
      </c>
      <c r="AS55">
        <v>14.1792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1170.6840835143719</v>
      </c>
      <c r="DN55">
        <v>41.958131810205252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0.10126086956521739</v>
      </c>
      <c r="K56">
        <v>498.60875652961698</v>
      </c>
      <c r="L56">
        <v>9.4160310079837366</v>
      </c>
      <c r="M56">
        <v>63.77437514073408</v>
      </c>
      <c r="N56">
        <v>51.878453038674039</v>
      </c>
      <c r="O56">
        <v>73.283716967501462</v>
      </c>
      <c r="P56">
        <v>27.532603167521746</v>
      </c>
      <c r="Q56">
        <v>8.5206442391304353</v>
      </c>
      <c r="R56">
        <v>18.618603487064114</v>
      </c>
      <c r="S56">
        <v>8.7964347822931774</v>
      </c>
      <c r="T56">
        <v>0</v>
      </c>
      <c r="U56">
        <v>51.230348788387722</v>
      </c>
      <c r="V56">
        <v>7.7772593866866115</v>
      </c>
      <c r="W56">
        <v>13.857621335268504</v>
      </c>
      <c r="X56">
        <v>64.792516984411208</v>
      </c>
      <c r="Y56">
        <v>0</v>
      </c>
      <c r="Z56">
        <v>5.7566195999999987</v>
      </c>
      <c r="AA56">
        <v>18.738439250802877</v>
      </c>
      <c r="AB56">
        <v>17.351255999999999</v>
      </c>
      <c r="AC56">
        <v>12.919830000000001</v>
      </c>
      <c r="AD56">
        <v>16.071540000000002</v>
      </c>
      <c r="AE56">
        <v>21.712782000000008</v>
      </c>
      <c r="AF56">
        <v>5.4680000000000009</v>
      </c>
      <c r="AG56">
        <v>27.31845744</v>
      </c>
      <c r="AH56">
        <v>67.171079999999989</v>
      </c>
      <c r="AI56">
        <v>8.3864999999999981</v>
      </c>
      <c r="AJ56">
        <v>0</v>
      </c>
      <c r="AK56">
        <v>22.463220000000003</v>
      </c>
      <c r="AL56">
        <v>61.549899999999987</v>
      </c>
      <c r="AM56">
        <v>0</v>
      </c>
      <c r="AN56">
        <v>0</v>
      </c>
      <c r="AO56">
        <v>11.621231999999999</v>
      </c>
      <c r="AP56">
        <v>4.8949161374161214</v>
      </c>
      <c r="AQ56">
        <v>0</v>
      </c>
      <c r="AR56">
        <v>20.8507</v>
      </c>
      <c r="AS56">
        <v>14.1792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1191.9229634769879</v>
      </c>
      <c r="DN56">
        <v>42.719334676070609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0.10126086956521739</v>
      </c>
      <c r="K57">
        <v>512.33643789752648</v>
      </c>
      <c r="L57">
        <v>9.4160310079837366</v>
      </c>
      <c r="M57">
        <v>63.77437514073408</v>
      </c>
      <c r="N57">
        <v>51.878453038674039</v>
      </c>
      <c r="O57">
        <v>73.283716967501462</v>
      </c>
      <c r="P57">
        <v>27.532603167521746</v>
      </c>
      <c r="Q57">
        <v>8.5206442391304353</v>
      </c>
      <c r="R57">
        <v>18.618603487064114</v>
      </c>
      <c r="S57">
        <v>8.7937610452554758</v>
      </c>
      <c r="T57">
        <v>0</v>
      </c>
      <c r="U57">
        <v>51.230348788387722</v>
      </c>
      <c r="V57">
        <v>7.5077680193821932</v>
      </c>
      <c r="W57">
        <v>13.858641286511324</v>
      </c>
      <c r="X57">
        <v>64.792516984411208</v>
      </c>
      <c r="Y57">
        <v>0</v>
      </c>
      <c r="Z57">
        <v>5.7566195999999987</v>
      </c>
      <c r="AA57">
        <v>18.738439250802877</v>
      </c>
      <c r="AB57">
        <v>17.351255999999999</v>
      </c>
      <c r="AC57">
        <v>12.919830000000001</v>
      </c>
      <c r="AD57">
        <v>16.071540000000002</v>
      </c>
      <c r="AE57">
        <v>21.712782000000008</v>
      </c>
      <c r="AF57">
        <v>5.4680000000000009</v>
      </c>
      <c r="AG57">
        <v>27.31845744</v>
      </c>
      <c r="AH57">
        <v>67.171079999999989</v>
      </c>
      <c r="AI57">
        <v>8.3864999999999981</v>
      </c>
      <c r="AJ57">
        <v>0</v>
      </c>
      <c r="AK57">
        <v>22.463220000000003</v>
      </c>
      <c r="AL57">
        <v>61.549899999999987</v>
      </c>
      <c r="AM57">
        <v>0</v>
      </c>
      <c r="AN57">
        <v>0</v>
      </c>
      <c r="AO57">
        <v>11.621231999999999</v>
      </c>
      <c r="AP57">
        <v>4.8949161374161214</v>
      </c>
      <c r="AQ57">
        <v>0</v>
      </c>
      <c r="AR57">
        <v>20.8507</v>
      </c>
      <c r="AS57">
        <v>14.1792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1204.9139037721422</v>
      </c>
      <c r="DN57">
        <v>43.184930595726321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0.10126086956521739</v>
      </c>
      <c r="K58">
        <v>512.33643789752648</v>
      </c>
      <c r="L58">
        <v>9.4158754688151127</v>
      </c>
      <c r="M58">
        <v>63.77437514073408</v>
      </c>
      <c r="N58">
        <v>51.878453038674039</v>
      </c>
      <c r="O58">
        <v>73.283716967501462</v>
      </c>
      <c r="P58">
        <v>27.532603167521746</v>
      </c>
      <c r="Q58">
        <v>8.5206442391304353</v>
      </c>
      <c r="R58">
        <v>18.595981586581154</v>
      </c>
      <c r="S58">
        <v>8.7937610452554758</v>
      </c>
      <c r="T58">
        <v>0</v>
      </c>
      <c r="U58">
        <v>51.230348788387722</v>
      </c>
      <c r="V58">
        <v>7.5077680193821932</v>
      </c>
      <c r="W58">
        <v>13.858641286511324</v>
      </c>
      <c r="X58">
        <v>64.792516984411208</v>
      </c>
      <c r="Y58">
        <v>0</v>
      </c>
      <c r="Z58">
        <v>5.7566195999999987</v>
      </c>
      <c r="AA58">
        <v>18.738439250802877</v>
      </c>
      <c r="AB58">
        <v>17.351255999999999</v>
      </c>
      <c r="AC58">
        <v>12.919830000000001</v>
      </c>
      <c r="AD58">
        <v>16.071540000000002</v>
      </c>
      <c r="AE58">
        <v>21.712782000000008</v>
      </c>
      <c r="AF58">
        <v>5.4680000000000009</v>
      </c>
      <c r="AG58">
        <v>27.31845744</v>
      </c>
      <c r="AH58">
        <v>67.171079999999989</v>
      </c>
      <c r="AI58">
        <v>8.3864999999999981</v>
      </c>
      <c r="AJ58">
        <v>0</v>
      </c>
      <c r="AK58">
        <v>22.463220000000003</v>
      </c>
      <c r="AL58">
        <v>61.549899999999987</v>
      </c>
      <c r="AM58">
        <v>0</v>
      </c>
      <c r="AN58">
        <v>0</v>
      </c>
      <c r="AO58">
        <v>11.621231999999999</v>
      </c>
      <c r="AP58">
        <v>4.8949161374161214</v>
      </c>
      <c r="AQ58">
        <v>0</v>
      </c>
      <c r="AR58">
        <v>20.8507</v>
      </c>
      <c r="AS58">
        <v>14.1792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1204.8919147302597</v>
      </c>
      <c r="DN58">
        <v>43.184142197957364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0.10126086956521739</v>
      </c>
      <c r="K59">
        <v>512.33643789752648</v>
      </c>
      <c r="L59">
        <v>9.4157230360383704</v>
      </c>
      <c r="M59">
        <v>63.77437514073408</v>
      </c>
      <c r="N59">
        <v>51.878453038674039</v>
      </c>
      <c r="O59">
        <v>73.283716967501462</v>
      </c>
      <c r="P59">
        <v>27.532603167521746</v>
      </c>
      <c r="Q59">
        <v>8.5206442391304353</v>
      </c>
      <c r="R59">
        <v>18.611045614463716</v>
      </c>
      <c r="S59">
        <v>8.7959217450110874</v>
      </c>
      <c r="T59">
        <v>0</v>
      </c>
      <c r="U59">
        <v>51.230348788387722</v>
      </c>
      <c r="V59">
        <v>7.5077680193821932</v>
      </c>
      <c r="W59">
        <v>13.858641286511324</v>
      </c>
      <c r="X59">
        <v>64.792516984411208</v>
      </c>
      <c r="Y59">
        <v>0</v>
      </c>
      <c r="Z59">
        <v>5.7566195999999987</v>
      </c>
      <c r="AA59">
        <v>18.738439250802877</v>
      </c>
      <c r="AB59">
        <v>17.351255999999999</v>
      </c>
      <c r="AC59">
        <v>12.919830000000001</v>
      </c>
      <c r="AD59">
        <v>16.071540000000002</v>
      </c>
      <c r="AE59">
        <v>21.712782000000008</v>
      </c>
      <c r="AF59">
        <v>5.4680000000000009</v>
      </c>
      <c r="AG59">
        <v>27.31845744</v>
      </c>
      <c r="AH59">
        <v>67.171079999999989</v>
      </c>
      <c r="AI59">
        <v>2.7954999999999997</v>
      </c>
      <c r="AJ59">
        <v>0</v>
      </c>
      <c r="AK59">
        <v>22.463220000000003</v>
      </c>
      <c r="AL59">
        <v>61.549899999999987</v>
      </c>
      <c r="AM59">
        <v>0</v>
      </c>
      <c r="AN59">
        <v>0</v>
      </c>
      <c r="AO59">
        <v>11.621231999999999</v>
      </c>
      <c r="AP59">
        <v>4.8949161374161214</v>
      </c>
      <c r="AQ59">
        <v>0</v>
      </c>
      <c r="AR59">
        <v>20.8507</v>
      </c>
      <c r="AS59">
        <v>14.1792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1199.5108447328416</v>
      </c>
      <c r="DN59">
        <v>42.991284490236687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0.10126086956521739</v>
      </c>
      <c r="K60">
        <v>512.33643789752648</v>
      </c>
      <c r="L60">
        <v>9.4158730981693406</v>
      </c>
      <c r="M60">
        <v>63.77437514073408</v>
      </c>
      <c r="N60">
        <v>51.878453038674039</v>
      </c>
      <c r="O60">
        <v>73.283716967501462</v>
      </c>
      <c r="P60">
        <v>27.532603167521746</v>
      </c>
      <c r="Q60">
        <v>8.5206442391304353</v>
      </c>
      <c r="R60">
        <v>18.611045614463716</v>
      </c>
      <c r="S60">
        <v>8.7959217450110874</v>
      </c>
      <c r="T60">
        <v>0</v>
      </c>
      <c r="U60">
        <v>51.230348788387722</v>
      </c>
      <c r="V60">
        <v>7.5077680193821932</v>
      </c>
      <c r="W60">
        <v>13.858641286511324</v>
      </c>
      <c r="X60">
        <v>64.792516984411208</v>
      </c>
      <c r="Y60">
        <v>0</v>
      </c>
      <c r="Z60">
        <v>5.7566195999999987</v>
      </c>
      <c r="AA60">
        <v>18.738439250802877</v>
      </c>
      <c r="AB60">
        <v>17.351255999999999</v>
      </c>
      <c r="AC60">
        <v>12.919830000000001</v>
      </c>
      <c r="AD60">
        <v>16.071540000000002</v>
      </c>
      <c r="AE60">
        <v>21.712782000000008</v>
      </c>
      <c r="AF60">
        <v>5.4680000000000009</v>
      </c>
      <c r="AG60">
        <v>27.31845744</v>
      </c>
      <c r="AH60">
        <v>67.171079999999989</v>
      </c>
      <c r="AI60">
        <v>2.7954999999999997</v>
      </c>
      <c r="AJ60">
        <v>0</v>
      </c>
      <c r="AK60">
        <v>22.463220000000003</v>
      </c>
      <c r="AL60">
        <v>61.549899999999987</v>
      </c>
      <c r="AM60">
        <v>0</v>
      </c>
      <c r="AN60">
        <v>0</v>
      </c>
      <c r="AO60">
        <v>11.621231999999999</v>
      </c>
      <c r="AP60">
        <v>4.8949161374161214</v>
      </c>
      <c r="AQ60">
        <v>0</v>
      </c>
      <c r="AR60">
        <v>20.8507</v>
      </c>
      <c r="AS60">
        <v>14.1792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1199.510989602823</v>
      </c>
      <c r="DN60">
        <v>42.99128968238643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0.10126086956521739</v>
      </c>
      <c r="K61">
        <v>512.34191055637405</v>
      </c>
      <c r="L61">
        <v>9.4157215151050426</v>
      </c>
      <c r="M61">
        <v>63.77437514073408</v>
      </c>
      <c r="N61">
        <v>51.878453038674039</v>
      </c>
      <c r="O61">
        <v>73.283716967501462</v>
      </c>
      <c r="P61">
        <v>27.532603167521746</v>
      </c>
      <c r="Q61">
        <v>8.5170534136546188</v>
      </c>
      <c r="R61">
        <v>18.611045614463716</v>
      </c>
      <c r="S61">
        <v>8.4949413249211361</v>
      </c>
      <c r="T61">
        <v>0</v>
      </c>
      <c r="U61">
        <v>51.230348788387722</v>
      </c>
      <c r="V61">
        <v>7.5077680193821932</v>
      </c>
      <c r="W61">
        <v>13.858641286511324</v>
      </c>
      <c r="X61">
        <v>64.792516984411208</v>
      </c>
      <c r="Y61">
        <v>0</v>
      </c>
      <c r="Z61">
        <v>5.7566195999999987</v>
      </c>
      <c r="AA61">
        <v>18.738439250802877</v>
      </c>
      <c r="AB61">
        <v>17.351255999999999</v>
      </c>
      <c r="AC61">
        <v>12.919830000000001</v>
      </c>
      <c r="AD61">
        <v>16.071540000000002</v>
      </c>
      <c r="AE61">
        <v>21.712782000000008</v>
      </c>
      <c r="AF61">
        <v>5.4680000000000009</v>
      </c>
      <c r="AG61">
        <v>27.31845744</v>
      </c>
      <c r="AH61">
        <v>67.171079999999989</v>
      </c>
      <c r="AI61">
        <v>2.7954999999999997</v>
      </c>
      <c r="AJ61">
        <v>0</v>
      </c>
      <c r="AK61">
        <v>22.463220000000003</v>
      </c>
      <c r="AL61">
        <v>61.549899999999987</v>
      </c>
      <c r="AM61">
        <v>0</v>
      </c>
      <c r="AN61">
        <v>0</v>
      </c>
      <c r="AO61">
        <v>12.008606399999998</v>
      </c>
      <c r="AP61">
        <v>5.1762331568078519</v>
      </c>
      <c r="AQ61">
        <v>0</v>
      </c>
      <c r="AR61">
        <v>20.8507</v>
      </c>
      <c r="AS61">
        <v>14.1792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1199.8676325554566</v>
      </c>
      <c r="DN61">
        <v>43.004087979361778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0.10126086956521739</v>
      </c>
      <c r="K62">
        <v>512.34191055637405</v>
      </c>
      <c r="L62">
        <v>9.4157215151050426</v>
      </c>
      <c r="M62">
        <v>63.77437514073408</v>
      </c>
      <c r="N62">
        <v>51.878453038674039</v>
      </c>
      <c r="O62">
        <v>73.283716967501462</v>
      </c>
      <c r="P62">
        <v>27.532603167521746</v>
      </c>
      <c r="Q62">
        <v>8.5170534136546188</v>
      </c>
      <c r="R62">
        <v>18.611045614463716</v>
      </c>
      <c r="S62">
        <v>8.4949413249211361</v>
      </c>
      <c r="T62">
        <v>0</v>
      </c>
      <c r="U62">
        <v>51.230348788387722</v>
      </c>
      <c r="V62">
        <v>7.5077680193821932</v>
      </c>
      <c r="W62">
        <v>13.858641286511324</v>
      </c>
      <c r="X62">
        <v>64.792516984411208</v>
      </c>
      <c r="Y62">
        <v>0</v>
      </c>
      <c r="Z62">
        <v>5.7566195999999987</v>
      </c>
      <c r="AA62">
        <v>18.738439250802877</v>
      </c>
      <c r="AB62">
        <v>17.351255999999999</v>
      </c>
      <c r="AC62">
        <v>12.919830000000001</v>
      </c>
      <c r="AD62">
        <v>16.071540000000002</v>
      </c>
      <c r="AE62">
        <v>21.712782000000008</v>
      </c>
      <c r="AF62">
        <v>5.4680000000000009</v>
      </c>
      <c r="AG62">
        <v>27.31845744</v>
      </c>
      <c r="AH62">
        <v>67.171079999999989</v>
      </c>
      <c r="AI62">
        <v>2.7954999999999997</v>
      </c>
      <c r="AJ62">
        <v>0</v>
      </c>
      <c r="AK62">
        <v>22.463220000000003</v>
      </c>
      <c r="AL62">
        <v>61.549899999999987</v>
      </c>
      <c r="AM62">
        <v>0</v>
      </c>
      <c r="AN62">
        <v>0</v>
      </c>
      <c r="AO62">
        <v>12.008606399999998</v>
      </c>
      <c r="AP62">
        <v>5.1762331568078519</v>
      </c>
      <c r="AQ62">
        <v>0</v>
      </c>
      <c r="AR62">
        <v>20.8507</v>
      </c>
      <c r="AS62">
        <v>14.1792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1199.8676325554566</v>
      </c>
      <c r="DN62">
        <v>43.004087979361778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0.10126086956521739</v>
      </c>
      <c r="K63">
        <v>512.34191055637405</v>
      </c>
      <c r="L63">
        <v>9.4157674252970303</v>
      </c>
      <c r="M63">
        <v>63.77437514073408</v>
      </c>
      <c r="N63">
        <v>51.878453038674039</v>
      </c>
      <c r="O63">
        <v>73.283716967501462</v>
      </c>
      <c r="P63">
        <v>27.532603167521746</v>
      </c>
      <c r="Q63">
        <v>8.5170534136546188</v>
      </c>
      <c r="R63">
        <v>18.611045614463716</v>
      </c>
      <c r="S63">
        <v>8.4949413249211361</v>
      </c>
      <c r="T63">
        <v>0</v>
      </c>
      <c r="U63">
        <v>51.230348788387722</v>
      </c>
      <c r="V63">
        <v>7.5077680193821932</v>
      </c>
      <c r="W63">
        <v>13.858641286511324</v>
      </c>
      <c r="X63">
        <v>64.792516984411208</v>
      </c>
      <c r="Y63">
        <v>0</v>
      </c>
      <c r="Z63">
        <v>2.8783097999999998</v>
      </c>
      <c r="AA63">
        <v>18.738439250802877</v>
      </c>
      <c r="AB63">
        <v>17.351255999999999</v>
      </c>
      <c r="AC63">
        <v>12.919830000000001</v>
      </c>
      <c r="AD63">
        <v>16.071540000000002</v>
      </c>
      <c r="AE63">
        <v>21.712782000000008</v>
      </c>
      <c r="AF63">
        <v>5.4680000000000009</v>
      </c>
      <c r="AG63">
        <v>27.31845744</v>
      </c>
      <c r="AH63">
        <v>67.171079999999989</v>
      </c>
      <c r="AI63">
        <v>8.3864999999999981</v>
      </c>
      <c r="AJ63">
        <v>0</v>
      </c>
      <c r="AK63">
        <v>22.463220000000003</v>
      </c>
      <c r="AL63">
        <v>61.549899999999987</v>
      </c>
      <c r="AM63">
        <v>0</v>
      </c>
      <c r="AN63">
        <v>0</v>
      </c>
      <c r="AO63">
        <v>12.008606399999998</v>
      </c>
      <c r="AP63">
        <v>5.1762331568078519</v>
      </c>
      <c r="AQ63">
        <v>0</v>
      </c>
      <c r="AR63">
        <v>20.8507</v>
      </c>
      <c r="AS63">
        <v>14.1792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1202.4865082246108</v>
      </c>
      <c r="DN63">
        <v>43.097948420399867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0.10126086956521739</v>
      </c>
      <c r="K64">
        <v>512.34191055637405</v>
      </c>
      <c r="L64">
        <v>9.4157674252970303</v>
      </c>
      <c r="M64">
        <v>63.77437514073408</v>
      </c>
      <c r="N64">
        <v>51.878453038674039</v>
      </c>
      <c r="O64">
        <v>73.283716967501462</v>
      </c>
      <c r="P64">
        <v>27.532603167521746</v>
      </c>
      <c r="Q64">
        <v>8.5170534136546188</v>
      </c>
      <c r="R64">
        <v>18.611045614463716</v>
      </c>
      <c r="S64">
        <v>8.4949413249211361</v>
      </c>
      <c r="T64">
        <v>0</v>
      </c>
      <c r="U64">
        <v>51.230348788387722</v>
      </c>
      <c r="V64">
        <v>7.5077680193821932</v>
      </c>
      <c r="W64">
        <v>13.858641286511324</v>
      </c>
      <c r="X64">
        <v>64.792516984411208</v>
      </c>
      <c r="Y64">
        <v>0</v>
      </c>
      <c r="Z64">
        <v>2.8783097999999998</v>
      </c>
      <c r="AA64">
        <v>18.738439250802877</v>
      </c>
      <c r="AB64">
        <v>17.351255999999999</v>
      </c>
      <c r="AC64">
        <v>12.919830000000001</v>
      </c>
      <c r="AD64">
        <v>16.071540000000002</v>
      </c>
      <c r="AE64">
        <v>21.712782000000008</v>
      </c>
      <c r="AF64">
        <v>5.4680000000000009</v>
      </c>
      <c r="AG64">
        <v>27.31845744</v>
      </c>
      <c r="AH64">
        <v>67.171079999999989</v>
      </c>
      <c r="AI64">
        <v>8.3864999999999981</v>
      </c>
      <c r="AJ64">
        <v>0</v>
      </c>
      <c r="AK64">
        <v>22.463220000000003</v>
      </c>
      <c r="AL64">
        <v>61.549899999999987</v>
      </c>
      <c r="AM64">
        <v>0</v>
      </c>
      <c r="AN64">
        <v>0</v>
      </c>
      <c r="AO64">
        <v>12.008606399999998</v>
      </c>
      <c r="AP64">
        <v>5.1762331568078519</v>
      </c>
      <c r="AQ64">
        <v>0</v>
      </c>
      <c r="AR64">
        <v>20.8507</v>
      </c>
      <c r="AS64">
        <v>14.1792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1202.4865082246108</v>
      </c>
      <c r="DN64">
        <v>43.097948420399867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0.10126086956521739</v>
      </c>
      <c r="K65">
        <v>462.16136359094406</v>
      </c>
      <c r="L65">
        <v>9.7577399586177727</v>
      </c>
      <c r="M65">
        <v>63.77437514073408</v>
      </c>
      <c r="N65">
        <v>51.878453038674039</v>
      </c>
      <c r="O65">
        <v>73.283716967501462</v>
      </c>
      <c r="P65">
        <v>27.532603167521746</v>
      </c>
      <c r="Q65">
        <v>8.5206442391304353</v>
      </c>
      <c r="R65">
        <v>18.611045614463716</v>
      </c>
      <c r="S65">
        <v>8.7966290540145984</v>
      </c>
      <c r="T65">
        <v>0</v>
      </c>
      <c r="U65">
        <v>51.230348788387722</v>
      </c>
      <c r="V65">
        <v>7.5077680193821932</v>
      </c>
      <c r="W65">
        <v>13.858641286511324</v>
      </c>
      <c r="X65">
        <v>55.289404987243849</v>
      </c>
      <c r="Y65">
        <v>0</v>
      </c>
      <c r="Z65">
        <v>2.8783097999999998</v>
      </c>
      <c r="AA65">
        <v>18.738439250802877</v>
      </c>
      <c r="AB65">
        <v>17.351255999999999</v>
      </c>
      <c r="AC65">
        <v>12.919830000000001</v>
      </c>
      <c r="AD65">
        <v>16.071540000000002</v>
      </c>
      <c r="AE65">
        <v>21.712782000000008</v>
      </c>
      <c r="AF65">
        <v>5.4680000000000009</v>
      </c>
      <c r="AG65">
        <v>27.31845744</v>
      </c>
      <c r="AH65">
        <v>67.171079999999989</v>
      </c>
      <c r="AI65">
        <v>8.3864999999999981</v>
      </c>
      <c r="AJ65">
        <v>0</v>
      </c>
      <c r="AK65">
        <v>22.463220000000003</v>
      </c>
      <c r="AL65">
        <v>61.549899999999987</v>
      </c>
      <c r="AM65">
        <v>0</v>
      </c>
      <c r="AN65">
        <v>0</v>
      </c>
      <c r="AO65">
        <v>12.008606399999998</v>
      </c>
      <c r="AP65">
        <v>5.1762331568078519</v>
      </c>
      <c r="AQ65">
        <v>0</v>
      </c>
      <c r="AR65">
        <v>20.8507</v>
      </c>
      <c r="AS65">
        <v>14.1792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1145.4927598748607</v>
      </c>
      <c r="DN65">
        <v>41.055288895442608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0.10126086956521739</v>
      </c>
      <c r="K66">
        <v>400.00131535679054</v>
      </c>
      <c r="L66">
        <v>9.4159546301592272</v>
      </c>
      <c r="M66">
        <v>63.77437514073408</v>
      </c>
      <c r="N66">
        <v>51.878453038674039</v>
      </c>
      <c r="O66">
        <v>73.283716967501462</v>
      </c>
      <c r="P66">
        <v>27.532603167521746</v>
      </c>
      <c r="Q66">
        <v>8.5206442391304353</v>
      </c>
      <c r="R66">
        <v>18.611045614463716</v>
      </c>
      <c r="S66">
        <v>8.7966290540145984</v>
      </c>
      <c r="T66">
        <v>0</v>
      </c>
      <c r="U66">
        <v>51.230348788387722</v>
      </c>
      <c r="V66">
        <v>7.5077680193821932</v>
      </c>
      <c r="W66">
        <v>13.858641286511324</v>
      </c>
      <c r="X66">
        <v>55.289404987243849</v>
      </c>
      <c r="Y66">
        <v>0</v>
      </c>
      <c r="Z66">
        <v>2.8783097999999998</v>
      </c>
      <c r="AA66">
        <v>18.738439250802877</v>
      </c>
      <c r="AB66">
        <v>17.351255999999999</v>
      </c>
      <c r="AC66">
        <v>12.919830000000001</v>
      </c>
      <c r="AD66">
        <v>16.071540000000002</v>
      </c>
      <c r="AE66">
        <v>21.712782000000008</v>
      </c>
      <c r="AF66">
        <v>5.4680000000000009</v>
      </c>
      <c r="AG66">
        <v>27.31845744</v>
      </c>
      <c r="AH66">
        <v>67.171079999999989</v>
      </c>
      <c r="AI66">
        <v>8.3864999999999981</v>
      </c>
      <c r="AJ66">
        <v>0</v>
      </c>
      <c r="AK66">
        <v>22.463220000000003</v>
      </c>
      <c r="AL66">
        <v>61.549899999999987</v>
      </c>
      <c r="AM66">
        <v>0</v>
      </c>
      <c r="AN66">
        <v>0</v>
      </c>
      <c r="AO66">
        <v>12.008606399999998</v>
      </c>
      <c r="AP66">
        <v>5.1762331568078519</v>
      </c>
      <c r="AQ66">
        <v>0</v>
      </c>
      <c r="AR66">
        <v>20.8507</v>
      </c>
      <c r="AS66">
        <v>14.1792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1085.1534894438969</v>
      </c>
      <c r="DN66">
        <v>38.892725763794267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0.10126086956521739</v>
      </c>
      <c r="K67">
        <v>340.00323437756271</v>
      </c>
      <c r="L67">
        <v>9.4159983729637542</v>
      </c>
      <c r="M67">
        <v>63.77437514073408</v>
      </c>
      <c r="N67">
        <v>51.878453038674039</v>
      </c>
      <c r="O67">
        <v>73.283716967501462</v>
      </c>
      <c r="P67">
        <v>27.532603167521746</v>
      </c>
      <c r="Q67">
        <v>8.5215950926935662</v>
      </c>
      <c r="R67">
        <v>18.616950523042124</v>
      </c>
      <c r="S67">
        <v>8.7933569956204369</v>
      </c>
      <c r="T67">
        <v>0</v>
      </c>
      <c r="U67">
        <v>51.230348788387722</v>
      </c>
      <c r="V67">
        <v>7.5077680193821932</v>
      </c>
      <c r="W67">
        <v>13.858641286511324</v>
      </c>
      <c r="X67">
        <v>52.983687532199895</v>
      </c>
      <c r="Y67">
        <v>0</v>
      </c>
      <c r="Z67">
        <v>2.8783097999999998</v>
      </c>
      <c r="AA67">
        <v>18.738439250802877</v>
      </c>
      <c r="AB67">
        <v>17.351255999999999</v>
      </c>
      <c r="AC67">
        <v>12.919830000000001</v>
      </c>
      <c r="AD67">
        <v>16.071540000000002</v>
      </c>
      <c r="AE67">
        <v>21.712782000000008</v>
      </c>
      <c r="AF67">
        <v>5.4680000000000009</v>
      </c>
      <c r="AG67">
        <v>27.31845744</v>
      </c>
      <c r="AH67">
        <v>67.171079999999989</v>
      </c>
      <c r="AI67">
        <v>8.3864999999999981</v>
      </c>
      <c r="AJ67">
        <v>0</v>
      </c>
      <c r="AK67">
        <v>22.463220000000003</v>
      </c>
      <c r="AL67">
        <v>61.549899999999987</v>
      </c>
      <c r="AM67">
        <v>0</v>
      </c>
      <c r="AN67">
        <v>0</v>
      </c>
      <c r="AO67">
        <v>12.008606399999998</v>
      </c>
      <c r="AP67">
        <v>5.1762331568078519</v>
      </c>
      <c r="AQ67">
        <v>0</v>
      </c>
      <c r="AR67">
        <v>20.8507</v>
      </c>
      <c r="AS67">
        <v>14.1792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1025.0089042607271</v>
      </c>
      <c r="DN67">
        <v>36.737139959243912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0.10126086956521739</v>
      </c>
      <c r="K68">
        <v>280.00375966222799</v>
      </c>
      <c r="L68">
        <v>3.9983759160229746</v>
      </c>
      <c r="M68">
        <v>63.77437514073408</v>
      </c>
      <c r="N68">
        <v>51.878453038674039</v>
      </c>
      <c r="O68">
        <v>73.283716967501462</v>
      </c>
      <c r="P68">
        <v>27.532603167521746</v>
      </c>
      <c r="Q68">
        <v>3.9967083333333333</v>
      </c>
      <c r="R68">
        <v>9.1105205947955383</v>
      </c>
      <c r="S68">
        <v>6.0907626497386103</v>
      </c>
      <c r="T68">
        <v>0</v>
      </c>
      <c r="U68">
        <v>51.230348788387722</v>
      </c>
      <c r="V68">
        <v>7.5077680193821932</v>
      </c>
      <c r="W68">
        <v>13.858641286511324</v>
      </c>
      <c r="X68">
        <v>52.983687532199895</v>
      </c>
      <c r="Y68">
        <v>0</v>
      </c>
      <c r="Z68">
        <v>2.8783097999999998</v>
      </c>
      <c r="AA68">
        <v>18.738439250802877</v>
      </c>
      <c r="AB68">
        <v>17.351255999999999</v>
      </c>
      <c r="AC68">
        <v>12.919830000000001</v>
      </c>
      <c r="AD68">
        <v>16.071540000000002</v>
      </c>
      <c r="AE68">
        <v>21.712782000000008</v>
      </c>
      <c r="AF68">
        <v>5.4680000000000009</v>
      </c>
      <c r="AG68">
        <v>27.31845744</v>
      </c>
      <c r="AH68">
        <v>67.171079999999989</v>
      </c>
      <c r="AI68">
        <v>8.3864999999999981</v>
      </c>
      <c r="AJ68">
        <v>0</v>
      </c>
      <c r="AK68">
        <v>22.463220000000003</v>
      </c>
      <c r="AL68">
        <v>61.549899999999987</v>
      </c>
      <c r="AM68">
        <v>0</v>
      </c>
      <c r="AN68">
        <v>0</v>
      </c>
      <c r="AO68">
        <v>12.008606399999998</v>
      </c>
      <c r="AP68">
        <v>5.1762331568078519</v>
      </c>
      <c r="AQ68">
        <v>0</v>
      </c>
      <c r="AR68">
        <v>20.8507</v>
      </c>
      <c r="AS68">
        <v>14.1792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945.70032159127754</v>
      </c>
      <c r="DN68">
        <v>33.894714422929191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0.10126086956521739</v>
      </c>
      <c r="K69">
        <v>280.00375966222799</v>
      </c>
      <c r="L69">
        <v>3.9983759160229746</v>
      </c>
      <c r="M69">
        <v>63.77437514073408</v>
      </c>
      <c r="N69">
        <v>51.878453038674039</v>
      </c>
      <c r="O69">
        <v>73.283716967501462</v>
      </c>
      <c r="P69">
        <v>27.532603167521746</v>
      </c>
      <c r="Q69">
        <v>4.1424719379844959</v>
      </c>
      <c r="R69">
        <v>7.9952575069693346</v>
      </c>
      <c r="S69">
        <v>6.0907626497386103</v>
      </c>
      <c r="T69">
        <v>0</v>
      </c>
      <c r="U69">
        <v>51.230348788387722</v>
      </c>
      <c r="V69">
        <v>7.5077680193821932</v>
      </c>
      <c r="W69">
        <v>13.858641286511324</v>
      </c>
      <c r="X69">
        <v>47.461542900968261</v>
      </c>
      <c r="Y69">
        <v>0</v>
      </c>
      <c r="Z69">
        <v>2.8783097999999998</v>
      </c>
      <c r="AA69">
        <v>18.738439250802877</v>
      </c>
      <c r="AB69">
        <v>17.351255999999999</v>
      </c>
      <c r="AC69">
        <v>12.919830000000001</v>
      </c>
      <c r="AD69">
        <v>16.071540000000002</v>
      </c>
      <c r="AE69">
        <v>21.712782000000008</v>
      </c>
      <c r="AF69">
        <v>5.4680000000000009</v>
      </c>
      <c r="AG69">
        <v>27.31845744</v>
      </c>
      <c r="AH69">
        <v>67.171079999999989</v>
      </c>
      <c r="AI69">
        <v>8.3864999999999981</v>
      </c>
      <c r="AJ69">
        <v>0</v>
      </c>
      <c r="AK69">
        <v>22.463220000000003</v>
      </c>
      <c r="AL69">
        <v>61.549899999999987</v>
      </c>
      <c r="AM69">
        <v>0</v>
      </c>
      <c r="AN69">
        <v>0</v>
      </c>
      <c r="AO69">
        <v>12.008606399999998</v>
      </c>
      <c r="AP69">
        <v>5.1762331568078519</v>
      </c>
      <c r="AQ69">
        <v>0</v>
      </c>
      <c r="AR69">
        <v>20.8507</v>
      </c>
      <c r="AS69">
        <v>14.1792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939.43328832328518</v>
      </c>
      <c r="DN69">
        <v>33.670103576514926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0.10126086956521739</v>
      </c>
      <c r="K70">
        <v>280.00375966222799</v>
      </c>
      <c r="L70">
        <v>3.9983759160229746</v>
      </c>
      <c r="M70">
        <v>63.77437514073408</v>
      </c>
      <c r="N70">
        <v>51.878453038674039</v>
      </c>
      <c r="O70">
        <v>73.283716967501462</v>
      </c>
      <c r="P70">
        <v>27.532603167521746</v>
      </c>
      <c r="Q70">
        <v>4.3711304516129035</v>
      </c>
      <c r="R70">
        <v>7.9952575069693346</v>
      </c>
      <c r="S70">
        <v>6.0907626497386103</v>
      </c>
      <c r="T70">
        <v>0</v>
      </c>
      <c r="U70">
        <v>51.230348788387722</v>
      </c>
      <c r="V70">
        <v>7.5077680193821932</v>
      </c>
      <c r="W70">
        <v>13.858641286511324</v>
      </c>
      <c r="X70">
        <v>47.461542900968261</v>
      </c>
      <c r="Y70">
        <v>0</v>
      </c>
      <c r="Z70">
        <v>2.8783097999999998</v>
      </c>
      <c r="AA70">
        <v>18.738439250802877</v>
      </c>
      <c r="AB70">
        <v>17.351255999999999</v>
      </c>
      <c r="AC70">
        <v>12.919830000000001</v>
      </c>
      <c r="AD70">
        <v>16.071540000000002</v>
      </c>
      <c r="AE70">
        <v>21.712782000000008</v>
      </c>
      <c r="AF70">
        <v>5.4680000000000009</v>
      </c>
      <c r="AG70">
        <v>27.31845744</v>
      </c>
      <c r="AH70">
        <v>67.171079999999989</v>
      </c>
      <c r="AI70">
        <v>8.3864999999999981</v>
      </c>
      <c r="AJ70">
        <v>0</v>
      </c>
      <c r="AK70">
        <v>22.463220000000003</v>
      </c>
      <c r="AL70">
        <v>61.549899999999987</v>
      </c>
      <c r="AM70">
        <v>0</v>
      </c>
      <c r="AN70">
        <v>0</v>
      </c>
      <c r="AO70">
        <v>12.008606399999998</v>
      </c>
      <c r="AP70">
        <v>5.1762331568078519</v>
      </c>
      <c r="AQ70">
        <v>0</v>
      </c>
      <c r="AR70">
        <v>20.8507</v>
      </c>
      <c r="AS70">
        <v>14.1792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939.65403533797439</v>
      </c>
      <c r="DN70">
        <v>33.678015075454176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0.10126086956521739</v>
      </c>
      <c r="K71">
        <v>280.00030920861917</v>
      </c>
      <c r="L71">
        <v>3.9983759160229746</v>
      </c>
      <c r="M71">
        <v>63.77437514073408</v>
      </c>
      <c r="N71">
        <v>51.878453038674039</v>
      </c>
      <c r="O71">
        <v>73.283716967501462</v>
      </c>
      <c r="P71">
        <v>27.532603167521746</v>
      </c>
      <c r="Q71">
        <v>4.8154486685552413</v>
      </c>
      <c r="R71">
        <v>7.9952575069693346</v>
      </c>
      <c r="S71">
        <v>6.0907626497386103</v>
      </c>
      <c r="T71">
        <v>0</v>
      </c>
      <c r="U71">
        <v>50.891264150943407</v>
      </c>
      <c r="V71">
        <v>7.5077680193821932</v>
      </c>
      <c r="W71">
        <v>13.858641286511324</v>
      </c>
      <c r="X71">
        <v>47.461542900968261</v>
      </c>
      <c r="Y71">
        <v>0</v>
      </c>
      <c r="Z71">
        <v>2.8783097999999998</v>
      </c>
      <c r="AA71">
        <v>18.738439250802877</v>
      </c>
      <c r="AB71">
        <v>17.351255999999999</v>
      </c>
      <c r="AC71">
        <v>12.919830000000001</v>
      </c>
      <c r="AD71">
        <v>16.071540000000002</v>
      </c>
      <c r="AE71">
        <v>21.712782000000008</v>
      </c>
      <c r="AF71">
        <v>5.4680000000000009</v>
      </c>
      <c r="AG71">
        <v>27.31845744</v>
      </c>
      <c r="AH71">
        <v>67.171079999999989</v>
      </c>
      <c r="AI71">
        <v>8.3864999999999981</v>
      </c>
      <c r="AJ71">
        <v>0</v>
      </c>
      <c r="AK71">
        <v>22.463220000000003</v>
      </c>
      <c r="AL71">
        <v>61.549899999999987</v>
      </c>
      <c r="AM71">
        <v>2.3181839999999996</v>
      </c>
      <c r="AN71">
        <v>0</v>
      </c>
      <c r="AO71">
        <v>12.008606399999998</v>
      </c>
      <c r="AP71">
        <v>5.1762331568078519</v>
      </c>
      <c r="AQ71">
        <v>0</v>
      </c>
      <c r="AR71">
        <v>22.790299999999998</v>
      </c>
      <c r="AS71">
        <v>14.1792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943.86276146955606</v>
      </c>
      <c r="DN71">
        <v>33.828856069761763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0.10126086956521739</v>
      </c>
      <c r="K72">
        <v>280.00030920861917</v>
      </c>
      <c r="L72">
        <v>3.998359436103851</v>
      </c>
      <c r="M72">
        <v>63.77437514073408</v>
      </c>
      <c r="N72">
        <v>51.878453038674039</v>
      </c>
      <c r="O72">
        <v>73.283716967501462</v>
      </c>
      <c r="P72">
        <v>27.532603167521746</v>
      </c>
      <c r="Q72">
        <v>4.8154486685552413</v>
      </c>
      <c r="R72">
        <v>7.9952575069693346</v>
      </c>
      <c r="S72">
        <v>6.0907626497386103</v>
      </c>
      <c r="T72">
        <v>0</v>
      </c>
      <c r="U72">
        <v>50.891264150943407</v>
      </c>
      <c r="V72">
        <v>7.5077680193821932</v>
      </c>
      <c r="W72">
        <v>13.858641286511324</v>
      </c>
      <c r="X72">
        <v>47.461542900968261</v>
      </c>
      <c r="Y72">
        <v>0</v>
      </c>
      <c r="Z72">
        <v>2.8783097999999998</v>
      </c>
      <c r="AA72">
        <v>18.738439250802877</v>
      </c>
      <c r="AB72">
        <v>17.351255999999999</v>
      </c>
      <c r="AC72">
        <v>12.919830000000001</v>
      </c>
      <c r="AD72">
        <v>16.071540000000002</v>
      </c>
      <c r="AE72">
        <v>21.712782000000008</v>
      </c>
      <c r="AF72">
        <v>5.4680000000000009</v>
      </c>
      <c r="AG72">
        <v>27.31845744</v>
      </c>
      <c r="AH72">
        <v>67.171079999999989</v>
      </c>
      <c r="AI72">
        <v>8.3864999999999981</v>
      </c>
      <c r="AJ72">
        <v>0</v>
      </c>
      <c r="AK72">
        <v>22.463220000000003</v>
      </c>
      <c r="AL72">
        <v>61.549899999999987</v>
      </c>
      <c r="AM72">
        <v>4.6363679999999983</v>
      </c>
      <c r="AN72">
        <v>0</v>
      </c>
      <c r="AO72">
        <v>12.008606399999998</v>
      </c>
      <c r="AP72">
        <v>5.1762331568078519</v>
      </c>
      <c r="AQ72">
        <v>0</v>
      </c>
      <c r="AR72">
        <v>22.790299999999998</v>
      </c>
      <c r="AS72">
        <v>14.1792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946.10072009832663</v>
      </c>
      <c r="DN72">
        <v>33.909064961071927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0.10126086956521739</v>
      </c>
      <c r="K73">
        <v>280.00030920861917</v>
      </c>
      <c r="L73">
        <v>3.9983161684993034</v>
      </c>
      <c r="M73">
        <v>63.77437514073408</v>
      </c>
      <c r="N73">
        <v>51.878453038674039</v>
      </c>
      <c r="O73">
        <v>73.283716967501462</v>
      </c>
      <c r="P73">
        <v>27.532603167521746</v>
      </c>
      <c r="Q73">
        <v>4.8154486685552413</v>
      </c>
      <c r="R73">
        <v>7.9952575069693346</v>
      </c>
      <c r="S73">
        <v>6.0907626497386103</v>
      </c>
      <c r="T73">
        <v>0</v>
      </c>
      <c r="U73">
        <v>50.891264150943407</v>
      </c>
      <c r="V73">
        <v>7.5077680193821932</v>
      </c>
      <c r="W73">
        <v>13.858641286511324</v>
      </c>
      <c r="X73">
        <v>48.417275572636726</v>
      </c>
      <c r="Y73">
        <v>0</v>
      </c>
      <c r="Z73">
        <v>5.7566195999999987</v>
      </c>
      <c r="AA73">
        <v>18.738439250802877</v>
      </c>
      <c r="AB73">
        <v>17.351255999999999</v>
      </c>
      <c r="AC73">
        <v>12.919830000000001</v>
      </c>
      <c r="AD73">
        <v>16.071540000000002</v>
      </c>
      <c r="AE73">
        <v>21.712782000000008</v>
      </c>
      <c r="AF73">
        <v>5.4680000000000009</v>
      </c>
      <c r="AG73">
        <v>27.31845744</v>
      </c>
      <c r="AH73">
        <v>67.171079999999989</v>
      </c>
      <c r="AI73">
        <v>2.7954999999999997</v>
      </c>
      <c r="AJ73">
        <v>0</v>
      </c>
      <c r="AK73">
        <v>22.463220000000003</v>
      </c>
      <c r="AL73">
        <v>61.549899999999987</v>
      </c>
      <c r="AM73">
        <v>4.6246599999999995</v>
      </c>
      <c r="AN73">
        <v>0</v>
      </c>
      <c r="AO73">
        <v>12.008606399999998</v>
      </c>
      <c r="AP73">
        <v>5.1762331568078519</v>
      </c>
      <c r="AQ73">
        <v>0</v>
      </c>
      <c r="AR73">
        <v>20.8507</v>
      </c>
      <c r="AS73">
        <v>14.1792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942.52071895870279</v>
      </c>
      <c r="DN73">
        <v>33.78075730475971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0.10126086956521739</v>
      </c>
      <c r="K74">
        <v>280.00030920861917</v>
      </c>
      <c r="L74">
        <v>3.9983474913169017</v>
      </c>
      <c r="M74">
        <v>63.77437514073408</v>
      </c>
      <c r="N74">
        <v>51.878453038674039</v>
      </c>
      <c r="O74">
        <v>73.283716967501462</v>
      </c>
      <c r="P74">
        <v>27.532603167521746</v>
      </c>
      <c r="Q74">
        <v>4.8154486685552413</v>
      </c>
      <c r="R74">
        <v>7.9952575069693346</v>
      </c>
      <c r="S74">
        <v>6.0907626497386103</v>
      </c>
      <c r="T74">
        <v>0</v>
      </c>
      <c r="U74">
        <v>50.891264150943407</v>
      </c>
      <c r="V74">
        <v>7.5077680193821932</v>
      </c>
      <c r="W74">
        <v>13.858641286511324</v>
      </c>
      <c r="X74">
        <v>52.511246640270315</v>
      </c>
      <c r="Y74">
        <v>0</v>
      </c>
      <c r="Z74">
        <v>5.7566195999999987</v>
      </c>
      <c r="AA74">
        <v>18.738439250802877</v>
      </c>
      <c r="AB74">
        <v>17.351255999999999</v>
      </c>
      <c r="AC74">
        <v>12.919830000000001</v>
      </c>
      <c r="AD74">
        <v>16.071540000000002</v>
      </c>
      <c r="AE74">
        <v>21.712782000000008</v>
      </c>
      <c r="AF74">
        <v>5.4680000000000009</v>
      </c>
      <c r="AG74">
        <v>27.31845744</v>
      </c>
      <c r="AH74">
        <v>67.171079999999989</v>
      </c>
      <c r="AI74">
        <v>2.7954999999999997</v>
      </c>
      <c r="AJ74">
        <v>0</v>
      </c>
      <c r="AK74">
        <v>22.463220000000003</v>
      </c>
      <c r="AL74">
        <v>61.549899999999987</v>
      </c>
      <c r="AM74">
        <v>4.6246599999999995</v>
      </c>
      <c r="AN74">
        <v>0</v>
      </c>
      <c r="AO74">
        <v>12.008606399999998</v>
      </c>
      <c r="AP74">
        <v>4.2760186947543124</v>
      </c>
      <c r="AQ74">
        <v>0</v>
      </c>
      <c r="AR74">
        <v>20.8507</v>
      </c>
      <c r="AS74">
        <v>14.1792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945.60405441938838</v>
      </c>
      <c r="DN74">
        <v>33.891209772471761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0.10126086956521739</v>
      </c>
      <c r="K75">
        <v>330.00035680437088</v>
      </c>
      <c r="L75">
        <v>9.4160098895546103</v>
      </c>
      <c r="M75">
        <v>63.77437514073408</v>
      </c>
      <c r="N75">
        <v>51.878453038674039</v>
      </c>
      <c r="O75">
        <v>73.283716967501462</v>
      </c>
      <c r="P75">
        <v>27.532603167521746</v>
      </c>
      <c r="Q75">
        <v>5.5851497333333331</v>
      </c>
      <c r="R75">
        <v>18.616950523042124</v>
      </c>
      <c r="S75">
        <v>8.7951248396299153</v>
      </c>
      <c r="T75">
        <v>0</v>
      </c>
      <c r="U75">
        <v>50.891264150943407</v>
      </c>
      <c r="V75">
        <v>7.5077680193821932</v>
      </c>
      <c r="W75">
        <v>13.858641286511324</v>
      </c>
      <c r="X75">
        <v>57.587282780410746</v>
      </c>
      <c r="Y75">
        <v>0</v>
      </c>
      <c r="Z75">
        <v>5.7566195999999987</v>
      </c>
      <c r="AA75">
        <v>18.738439250802877</v>
      </c>
      <c r="AB75">
        <v>17.351255999999999</v>
      </c>
      <c r="AC75">
        <v>12.919830000000001</v>
      </c>
      <c r="AD75">
        <v>16.071540000000002</v>
      </c>
      <c r="AE75">
        <v>21.712782000000008</v>
      </c>
      <c r="AF75">
        <v>5.4680000000000009</v>
      </c>
      <c r="AG75">
        <v>27.31845744</v>
      </c>
      <c r="AH75">
        <v>67.171079999999989</v>
      </c>
      <c r="AI75">
        <v>2.7954999999999997</v>
      </c>
      <c r="AJ75">
        <v>0</v>
      </c>
      <c r="AK75">
        <v>22.463220000000003</v>
      </c>
      <c r="AL75">
        <v>61.549899999999987</v>
      </c>
      <c r="AM75">
        <v>4.6246599999999995</v>
      </c>
      <c r="AN75">
        <v>0</v>
      </c>
      <c r="AO75">
        <v>12.008606399999998</v>
      </c>
      <c r="AP75">
        <v>4.2760186947543124</v>
      </c>
      <c r="AQ75">
        <v>6.1138000000000003</v>
      </c>
      <c r="AR75">
        <v>20.8507</v>
      </c>
      <c r="AS75">
        <v>14.1792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1023.5150222354201</v>
      </c>
      <c r="DN75">
        <v>36.683544361312109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0.10126086956521739</v>
      </c>
      <c r="K76">
        <v>380.00039311073442</v>
      </c>
      <c r="L76">
        <v>9.4159224269596482</v>
      </c>
      <c r="M76">
        <v>63.77437514073408</v>
      </c>
      <c r="N76">
        <v>51.878453038674039</v>
      </c>
      <c r="O76">
        <v>73.283716967501462</v>
      </c>
      <c r="P76">
        <v>27.532603167521746</v>
      </c>
      <c r="Q76">
        <v>5.5851497333333331</v>
      </c>
      <c r="R76">
        <v>18.616950523042124</v>
      </c>
      <c r="S76">
        <v>8.7959209833729215</v>
      </c>
      <c r="T76">
        <v>0</v>
      </c>
      <c r="U76">
        <v>50.891264150943407</v>
      </c>
      <c r="V76">
        <v>7.5077680193821932</v>
      </c>
      <c r="W76">
        <v>13.858641286511324</v>
      </c>
      <c r="X76">
        <v>57.587282780410746</v>
      </c>
      <c r="Y76">
        <v>0</v>
      </c>
      <c r="Z76">
        <v>5.7566195999999987</v>
      </c>
      <c r="AA76">
        <v>18.738439250802877</v>
      </c>
      <c r="AB76">
        <v>17.351255999999999</v>
      </c>
      <c r="AC76">
        <v>12.919830000000001</v>
      </c>
      <c r="AD76">
        <v>16.071540000000002</v>
      </c>
      <c r="AE76">
        <v>21.712782000000008</v>
      </c>
      <c r="AF76">
        <v>5.4680000000000009</v>
      </c>
      <c r="AG76">
        <v>27.31845744</v>
      </c>
      <c r="AH76">
        <v>67.171079999999989</v>
      </c>
      <c r="AI76">
        <v>2.7954999999999997</v>
      </c>
      <c r="AJ76">
        <v>0</v>
      </c>
      <c r="AK76">
        <v>22.463220000000003</v>
      </c>
      <c r="AL76">
        <v>61.549899999999987</v>
      </c>
      <c r="AM76">
        <v>4.6246599999999995</v>
      </c>
      <c r="AN76">
        <v>0</v>
      </c>
      <c r="AO76">
        <v>12.008606399999998</v>
      </c>
      <c r="AP76">
        <v>4.2760186947543124</v>
      </c>
      <c r="AQ76">
        <v>11.790900000000001</v>
      </c>
      <c r="AR76">
        <v>22.790299999999998</v>
      </c>
      <c r="AS76">
        <v>14.1792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1079.1389035812788</v>
      </c>
      <c r="DN76">
        <v>38.677108002964836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0.10126086956521739</v>
      </c>
      <c r="K77">
        <v>305.57499979015296</v>
      </c>
      <c r="L77">
        <v>9.4160172249563434</v>
      </c>
      <c r="M77">
        <v>63.77437514073408</v>
      </c>
      <c r="N77">
        <v>51.878453038674039</v>
      </c>
      <c r="O77">
        <v>73.283716967501462</v>
      </c>
      <c r="P77">
        <v>27.532603167521746</v>
      </c>
      <c r="Q77">
        <v>5.5854569259017337</v>
      </c>
      <c r="R77">
        <v>18.616950523042124</v>
      </c>
      <c r="S77">
        <v>8.7955679518348617</v>
      </c>
      <c r="T77">
        <v>0</v>
      </c>
      <c r="U77">
        <v>50.891264150943407</v>
      </c>
      <c r="V77">
        <v>6.1052199850857578</v>
      </c>
      <c r="W77">
        <v>13.858641286511324</v>
      </c>
      <c r="X77">
        <v>57.587282780410746</v>
      </c>
      <c r="Y77">
        <v>0</v>
      </c>
      <c r="Z77">
        <v>8.634929399999999</v>
      </c>
      <c r="AA77">
        <v>18.738439250802877</v>
      </c>
      <c r="AB77">
        <v>17.351255999999999</v>
      </c>
      <c r="AC77">
        <v>12.919830000000001</v>
      </c>
      <c r="AD77">
        <v>16.071540000000002</v>
      </c>
      <c r="AE77">
        <v>21.712782000000008</v>
      </c>
      <c r="AF77">
        <v>5.4680000000000009</v>
      </c>
      <c r="AG77">
        <v>27.31845744</v>
      </c>
      <c r="AH77">
        <v>67.171079999999989</v>
      </c>
      <c r="AI77">
        <v>2.7954999999999997</v>
      </c>
      <c r="AJ77">
        <v>0</v>
      </c>
      <c r="AK77">
        <v>22.463220000000003</v>
      </c>
      <c r="AL77">
        <v>61.549899999999987</v>
      </c>
      <c r="AM77">
        <v>6.9405023999999997</v>
      </c>
      <c r="AN77">
        <v>0</v>
      </c>
      <c r="AO77">
        <v>12.008606399999998</v>
      </c>
      <c r="AP77">
        <v>4.61359911802439</v>
      </c>
      <c r="AQ77">
        <v>19.127459999999999</v>
      </c>
      <c r="AR77">
        <v>22.790299999999998</v>
      </c>
      <c r="AS77">
        <v>14.1792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1018.3576861266672</v>
      </c>
      <c r="DN77">
        <v>36.498725684995854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0.10126086956521739</v>
      </c>
      <c r="K78">
        <v>280.00030920861917</v>
      </c>
      <c r="L78">
        <v>9.0844830805823129</v>
      </c>
      <c r="M78">
        <v>63.77437514073408</v>
      </c>
      <c r="N78">
        <v>51.878453038674039</v>
      </c>
      <c r="O78">
        <v>73.283716967501462</v>
      </c>
      <c r="P78">
        <v>27.532603167521746</v>
      </c>
      <c r="Q78">
        <v>5.5854567734221234</v>
      </c>
      <c r="R78">
        <v>18.616950523042124</v>
      </c>
      <c r="S78">
        <v>8.7913264346793341</v>
      </c>
      <c r="T78">
        <v>0</v>
      </c>
      <c r="U78">
        <v>50.891264150943407</v>
      </c>
      <c r="V78">
        <v>5.008032765880218</v>
      </c>
      <c r="W78">
        <v>13.858641286511324</v>
      </c>
      <c r="X78">
        <v>57.587282780410746</v>
      </c>
      <c r="Y78">
        <v>0</v>
      </c>
      <c r="Z78">
        <v>8.634929399999999</v>
      </c>
      <c r="AA78">
        <v>18.738439250802877</v>
      </c>
      <c r="AB78">
        <v>17.351255999999999</v>
      </c>
      <c r="AC78">
        <v>12.919830000000001</v>
      </c>
      <c r="AD78">
        <v>16.071540000000002</v>
      </c>
      <c r="AE78">
        <v>21.712782000000008</v>
      </c>
      <c r="AF78">
        <v>5.4680000000000009</v>
      </c>
      <c r="AG78">
        <v>27.31845744</v>
      </c>
      <c r="AH78">
        <v>67.171079999999989</v>
      </c>
      <c r="AI78">
        <v>10.063799999999997</v>
      </c>
      <c r="AJ78">
        <v>0</v>
      </c>
      <c r="AK78">
        <v>22.463220000000003</v>
      </c>
      <c r="AL78">
        <v>61.549899999999987</v>
      </c>
      <c r="AM78">
        <v>6.9405023999999997</v>
      </c>
      <c r="AN78">
        <v>0</v>
      </c>
      <c r="AO78">
        <v>12.008606399999998</v>
      </c>
      <c r="AP78">
        <v>4.61359911802439</v>
      </c>
      <c r="AQ78">
        <v>24.455200000000001</v>
      </c>
      <c r="AR78">
        <v>20.8507</v>
      </c>
      <c r="AS78">
        <v>14.1792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1002.5722247260979</v>
      </c>
      <c r="DN78">
        <v>35.932973470816584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0.10126086956521739</v>
      </c>
      <c r="K79">
        <v>238.98077851431472</v>
      </c>
      <c r="L79">
        <v>9.2607941795480748</v>
      </c>
      <c r="M79">
        <v>63.77437514073408</v>
      </c>
      <c r="N79">
        <v>51.878453038674039</v>
      </c>
      <c r="O79">
        <v>73.283716967501462</v>
      </c>
      <c r="P79">
        <v>27.532603167521746</v>
      </c>
      <c r="Q79">
        <v>5.3871170632911394</v>
      </c>
      <c r="R79">
        <v>18.576244778267256</v>
      </c>
      <c r="S79">
        <v>7.3181857277904312</v>
      </c>
      <c r="T79">
        <v>0</v>
      </c>
      <c r="U79">
        <v>50.891264150943407</v>
      </c>
      <c r="V79">
        <v>5.008032765880218</v>
      </c>
      <c r="W79">
        <v>13.858641286511324</v>
      </c>
      <c r="X79">
        <v>57.587282780410746</v>
      </c>
      <c r="Y79">
        <v>0</v>
      </c>
      <c r="Z79">
        <v>8.634929399999999</v>
      </c>
      <c r="AA79">
        <v>18.738439250802877</v>
      </c>
      <c r="AB79">
        <v>17.351255999999999</v>
      </c>
      <c r="AC79">
        <v>13.423200000000001</v>
      </c>
      <c r="AD79">
        <v>16.477680000000003</v>
      </c>
      <c r="AE79">
        <v>21.712782000000008</v>
      </c>
      <c r="AF79">
        <v>5.8097500000000011</v>
      </c>
      <c r="AG79">
        <v>27.31845744</v>
      </c>
      <c r="AH79">
        <v>67.94053199999999</v>
      </c>
      <c r="AI79">
        <v>28.724321599999993</v>
      </c>
      <c r="AJ79">
        <v>0</v>
      </c>
      <c r="AK79">
        <v>22.463220000000003</v>
      </c>
      <c r="AL79">
        <v>61.549899999999987</v>
      </c>
      <c r="AM79">
        <v>6.9405023999999997</v>
      </c>
      <c r="AN79">
        <v>0</v>
      </c>
      <c r="AO79">
        <v>12.008606399999998</v>
      </c>
      <c r="AP79">
        <v>4.61359911802439</v>
      </c>
      <c r="AQ79">
        <v>26.027320000000003</v>
      </c>
      <c r="AR79">
        <v>20.8507</v>
      </c>
      <c r="AS79">
        <v>14.1792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982.97262381928783</v>
      </c>
      <c r="DN79">
        <v>35.23052222049315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0.10126086956521739</v>
      </c>
      <c r="K80">
        <v>334.2342113840686</v>
      </c>
      <c r="L80">
        <v>9.4160438610953676</v>
      </c>
      <c r="M80">
        <v>63.77437514073408</v>
      </c>
      <c r="N80">
        <v>51.878453038674039</v>
      </c>
      <c r="O80">
        <v>73.283716967501462</v>
      </c>
      <c r="P80">
        <v>27.532603167521746</v>
      </c>
      <c r="Q80">
        <v>5.3871561181434595</v>
      </c>
      <c r="R80">
        <v>18.611045614463716</v>
      </c>
      <c r="S80">
        <v>8.490698039215685</v>
      </c>
      <c r="T80">
        <v>0</v>
      </c>
      <c r="U80">
        <v>50.891264150943407</v>
      </c>
      <c r="V80">
        <v>5.008032765880218</v>
      </c>
      <c r="W80">
        <v>13.858641286511324</v>
      </c>
      <c r="X80">
        <v>57.587282780410746</v>
      </c>
      <c r="Y80">
        <v>0</v>
      </c>
      <c r="Z80">
        <v>8.634929399999999</v>
      </c>
      <c r="AA80">
        <v>18.738439250802877</v>
      </c>
      <c r="AB80">
        <v>17.351255999999999</v>
      </c>
      <c r="AC80">
        <v>13.423200000000001</v>
      </c>
      <c r="AD80">
        <v>16.477680000000003</v>
      </c>
      <c r="AE80">
        <v>21.712782000000008</v>
      </c>
      <c r="AF80">
        <v>5.8097500000000011</v>
      </c>
      <c r="AG80">
        <v>27.31845744</v>
      </c>
      <c r="AH80">
        <v>67.94053199999999</v>
      </c>
      <c r="AI80">
        <v>28.724321599999993</v>
      </c>
      <c r="AJ80">
        <v>0</v>
      </c>
      <c r="AK80">
        <v>22.463220000000003</v>
      </c>
      <c r="AL80">
        <v>61.549899999999987</v>
      </c>
      <c r="AM80">
        <v>6.9405023999999997</v>
      </c>
      <c r="AN80">
        <v>0</v>
      </c>
      <c r="AO80">
        <v>12.008606399999998</v>
      </c>
      <c r="AP80">
        <v>4.61359911802439</v>
      </c>
      <c r="AQ80">
        <v>26.027320000000003</v>
      </c>
      <c r="AR80">
        <v>20.8507</v>
      </c>
      <c r="AS80">
        <v>14.1792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1076.2457438172573</v>
      </c>
      <c r="DN80">
        <v>38.573436976298972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0.10126086956521739</v>
      </c>
      <c r="K81">
        <v>400.00461868147721</v>
      </c>
      <c r="L81">
        <v>9.4160438610953676</v>
      </c>
      <c r="M81">
        <v>63.77437514073408</v>
      </c>
      <c r="N81">
        <v>51.878453038674039</v>
      </c>
      <c r="O81">
        <v>73.283716967501462</v>
      </c>
      <c r="P81">
        <v>27.532603167521746</v>
      </c>
      <c r="Q81">
        <v>5.3871561181434595</v>
      </c>
      <c r="R81">
        <v>18.611045614463716</v>
      </c>
      <c r="S81">
        <v>8.490698039215685</v>
      </c>
      <c r="T81">
        <v>0</v>
      </c>
      <c r="U81">
        <v>50.891264150943407</v>
      </c>
      <c r="V81">
        <v>5.008032765880218</v>
      </c>
      <c r="W81">
        <v>13.858641286511324</v>
      </c>
      <c r="X81">
        <v>57.587282780410746</v>
      </c>
      <c r="Y81">
        <v>0</v>
      </c>
      <c r="Z81">
        <v>8.634929399999999</v>
      </c>
      <c r="AA81">
        <v>18.738439250802877</v>
      </c>
      <c r="AB81">
        <v>17.351255999999999</v>
      </c>
      <c r="AC81">
        <v>13.423200000000001</v>
      </c>
      <c r="AD81">
        <v>16.477680000000003</v>
      </c>
      <c r="AE81">
        <v>21.712782000000008</v>
      </c>
      <c r="AF81">
        <v>5.8097500000000011</v>
      </c>
      <c r="AG81">
        <v>27.31845744</v>
      </c>
      <c r="AH81">
        <v>67.94053199999999</v>
      </c>
      <c r="AI81">
        <v>28.724321599999993</v>
      </c>
      <c r="AJ81">
        <v>0</v>
      </c>
      <c r="AK81">
        <v>22.463220000000003</v>
      </c>
      <c r="AL81">
        <v>61.549899999999987</v>
      </c>
      <c r="AM81">
        <v>6.9405023999999997</v>
      </c>
      <c r="AN81">
        <v>0</v>
      </c>
      <c r="AO81">
        <v>12.008606399999998</v>
      </c>
      <c r="AP81">
        <v>4.61359911802439</v>
      </c>
      <c r="AQ81">
        <v>26.027320000000003</v>
      </c>
      <c r="AR81">
        <v>20.8507</v>
      </c>
      <c r="AS81">
        <v>14.1792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1139.7404945782919</v>
      </c>
      <c r="DN81">
        <v>40.849093512673043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0.10126086956521739</v>
      </c>
      <c r="K82">
        <v>480.00431269725698</v>
      </c>
      <c r="L82">
        <v>9.4160438610953676</v>
      </c>
      <c r="M82">
        <v>63.77437514073408</v>
      </c>
      <c r="N82">
        <v>51.878453038674039</v>
      </c>
      <c r="O82">
        <v>73.283716967501462</v>
      </c>
      <c r="P82">
        <v>27.532603167521746</v>
      </c>
      <c r="Q82">
        <v>5.3871561181434595</v>
      </c>
      <c r="R82">
        <v>18.611045614463716</v>
      </c>
      <c r="S82">
        <v>8.490698039215685</v>
      </c>
      <c r="T82">
        <v>0</v>
      </c>
      <c r="U82">
        <v>50.891264150943407</v>
      </c>
      <c r="V82">
        <v>5.008032765880218</v>
      </c>
      <c r="W82">
        <v>13.858641286511324</v>
      </c>
      <c r="X82">
        <v>57.587282780410746</v>
      </c>
      <c r="Y82">
        <v>0</v>
      </c>
      <c r="Z82">
        <v>8.634929399999999</v>
      </c>
      <c r="AA82">
        <v>18.738439250802877</v>
      </c>
      <c r="AB82">
        <v>17.351255999999999</v>
      </c>
      <c r="AC82">
        <v>13.423200000000001</v>
      </c>
      <c r="AD82">
        <v>16.477680000000003</v>
      </c>
      <c r="AE82">
        <v>21.712782000000008</v>
      </c>
      <c r="AF82">
        <v>5.8097500000000011</v>
      </c>
      <c r="AG82">
        <v>27.31845744</v>
      </c>
      <c r="AH82">
        <v>67.94053199999999</v>
      </c>
      <c r="AI82">
        <v>28.724321599999993</v>
      </c>
      <c r="AJ82">
        <v>0</v>
      </c>
      <c r="AK82">
        <v>22.463220000000003</v>
      </c>
      <c r="AL82">
        <v>61.549899999999987</v>
      </c>
      <c r="AM82">
        <v>6.9405023999999997</v>
      </c>
      <c r="AN82">
        <v>0</v>
      </c>
      <c r="AO82">
        <v>12.008606399999998</v>
      </c>
      <c r="AP82">
        <v>4.61359911802439</v>
      </c>
      <c r="AQ82">
        <v>26.027320000000003</v>
      </c>
      <c r="AR82">
        <v>20.8507</v>
      </c>
      <c r="AS82">
        <v>14.1792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1216.9721991685049</v>
      </c>
      <c r="DN82">
        <v>43.617082938239882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0.10126086956521739</v>
      </c>
      <c r="K83">
        <v>512.34518238659462</v>
      </c>
      <c r="L83">
        <v>9.4160438610953676</v>
      </c>
      <c r="M83">
        <v>63.77437514073408</v>
      </c>
      <c r="N83">
        <v>51.878453038674039</v>
      </c>
      <c r="O83">
        <v>73.283716967501462</v>
      </c>
      <c r="P83">
        <v>27.532603167521746</v>
      </c>
      <c r="Q83">
        <v>5.3871561181434595</v>
      </c>
      <c r="R83">
        <v>18.611045614463716</v>
      </c>
      <c r="S83">
        <v>8.490698039215685</v>
      </c>
      <c r="T83">
        <v>0</v>
      </c>
      <c r="U83">
        <v>50.891264150943407</v>
      </c>
      <c r="V83">
        <v>5.008032765880218</v>
      </c>
      <c r="W83">
        <v>13.858641286511324</v>
      </c>
      <c r="X83">
        <v>57.587282780410746</v>
      </c>
      <c r="Y83">
        <v>0</v>
      </c>
      <c r="Z83">
        <v>8.634929399999999</v>
      </c>
      <c r="AA83">
        <v>18.738439250802877</v>
      </c>
      <c r="AB83">
        <v>17.351255999999999</v>
      </c>
      <c r="AC83">
        <v>13.423200000000001</v>
      </c>
      <c r="AD83">
        <v>16.477680000000003</v>
      </c>
      <c r="AE83">
        <v>21.712782000000008</v>
      </c>
      <c r="AF83">
        <v>5.8097500000000011</v>
      </c>
      <c r="AG83">
        <v>27.31845744</v>
      </c>
      <c r="AH83">
        <v>67.94053199999999</v>
      </c>
      <c r="AI83">
        <v>14.362160799999998</v>
      </c>
      <c r="AJ83">
        <v>0</v>
      </c>
      <c r="AK83">
        <v>22.463220000000003</v>
      </c>
      <c r="AL83">
        <v>61.549899999999987</v>
      </c>
      <c r="AM83">
        <v>6.9405023999999997</v>
      </c>
      <c r="AN83">
        <v>0</v>
      </c>
      <c r="AO83">
        <v>12.008606399999998</v>
      </c>
      <c r="AP83">
        <v>4.61359911802439</v>
      </c>
      <c r="AQ83">
        <v>26.027320000000003</v>
      </c>
      <c r="AR83">
        <v>20.8507</v>
      </c>
      <c r="AS83">
        <v>14.1792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1234.3288444173875</v>
      </c>
      <c r="DN83">
        <v>44.239146578695049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0.10126086956521739</v>
      </c>
      <c r="K84">
        <v>512.34518238659462</v>
      </c>
      <c r="L84">
        <v>9.4160438610953676</v>
      </c>
      <c r="M84">
        <v>63.77437514073408</v>
      </c>
      <c r="N84">
        <v>51.878453038674039</v>
      </c>
      <c r="O84">
        <v>73.283716967501462</v>
      </c>
      <c r="P84">
        <v>27.532603167521746</v>
      </c>
      <c r="Q84">
        <v>5.3871561181434595</v>
      </c>
      <c r="R84">
        <v>18.611045614463716</v>
      </c>
      <c r="S84">
        <v>8.490698039215685</v>
      </c>
      <c r="T84">
        <v>0</v>
      </c>
      <c r="U84">
        <v>50.891264150943407</v>
      </c>
      <c r="V84">
        <v>5.008032765880218</v>
      </c>
      <c r="W84">
        <v>13.858641286511324</v>
      </c>
      <c r="X84">
        <v>57.587282780410746</v>
      </c>
      <c r="Y84">
        <v>0</v>
      </c>
      <c r="Z84">
        <v>8.634929399999999</v>
      </c>
      <c r="AA84">
        <v>18.738439250802877</v>
      </c>
      <c r="AB84">
        <v>17.351255999999999</v>
      </c>
      <c r="AC84">
        <v>13.423200000000001</v>
      </c>
      <c r="AD84">
        <v>16.477680000000003</v>
      </c>
      <c r="AE84">
        <v>21.712782000000008</v>
      </c>
      <c r="AF84">
        <v>5.8097500000000011</v>
      </c>
      <c r="AG84">
        <v>27.31845744</v>
      </c>
      <c r="AH84">
        <v>67.94053199999999</v>
      </c>
      <c r="AI84">
        <v>14.362160799999998</v>
      </c>
      <c r="AJ84">
        <v>0</v>
      </c>
      <c r="AK84">
        <v>22.463220000000003</v>
      </c>
      <c r="AL84">
        <v>61.549899999999987</v>
      </c>
      <c r="AM84">
        <v>6.9405023999999997</v>
      </c>
      <c r="AN84">
        <v>0</v>
      </c>
      <c r="AO84">
        <v>12.008606399999998</v>
      </c>
      <c r="AP84">
        <v>4.61359911802439</v>
      </c>
      <c r="AQ84">
        <v>26.027320000000003</v>
      </c>
      <c r="AR84">
        <v>20.8507</v>
      </c>
      <c r="AS84">
        <v>14.1792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1234.3288444173875</v>
      </c>
      <c r="DN84">
        <v>44.239146578695049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0.10126086956521739</v>
      </c>
      <c r="K85">
        <v>512.34518238659462</v>
      </c>
      <c r="L85">
        <v>9.4159520553811014</v>
      </c>
      <c r="M85">
        <v>63.77437514073408</v>
      </c>
      <c r="N85">
        <v>51.878453038674039</v>
      </c>
      <c r="O85">
        <v>73.283716967501462</v>
      </c>
      <c r="P85">
        <v>27.532603167521746</v>
      </c>
      <c r="Q85">
        <v>5.3871561181434595</v>
      </c>
      <c r="R85">
        <v>18.611045614463716</v>
      </c>
      <c r="S85">
        <v>8.490698039215685</v>
      </c>
      <c r="T85">
        <v>0</v>
      </c>
      <c r="U85">
        <v>50.891264150943407</v>
      </c>
      <c r="V85">
        <v>4.3870385301455297</v>
      </c>
      <c r="W85">
        <v>13.858641286511324</v>
      </c>
      <c r="X85">
        <v>57.587282780410746</v>
      </c>
      <c r="Y85">
        <v>0</v>
      </c>
      <c r="Z85">
        <v>8.634929399999999</v>
      </c>
      <c r="AA85">
        <v>18.738439250802877</v>
      </c>
      <c r="AB85">
        <v>17.351255999999999</v>
      </c>
      <c r="AC85">
        <v>13.423200000000001</v>
      </c>
      <c r="AD85">
        <v>16.477680000000003</v>
      </c>
      <c r="AE85">
        <v>21.712782000000008</v>
      </c>
      <c r="AF85">
        <v>5.8097500000000011</v>
      </c>
      <c r="AG85">
        <v>27.31845744</v>
      </c>
      <c r="AH85">
        <v>67.94053199999999</v>
      </c>
      <c r="AI85">
        <v>8.3864999999999981</v>
      </c>
      <c r="AJ85">
        <v>0</v>
      </c>
      <c r="AK85">
        <v>22.463220000000003</v>
      </c>
      <c r="AL85">
        <v>61.549899999999987</v>
      </c>
      <c r="AM85">
        <v>6.9405023999999997</v>
      </c>
      <c r="AN85">
        <v>0</v>
      </c>
      <c r="AO85">
        <v>12.008606399999998</v>
      </c>
      <c r="AP85">
        <v>4.61359911802439</v>
      </c>
      <c r="AQ85">
        <v>26.027320000000003</v>
      </c>
      <c r="AR85">
        <v>20.8507</v>
      </c>
      <c r="AS85">
        <v>14.1792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1227.9603454960306</v>
      </c>
      <c r="DN85">
        <v>44.010898658603033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0.10126086956521739</v>
      </c>
      <c r="K86">
        <v>512.34518238659462</v>
      </c>
      <c r="L86">
        <v>9.4159520553811014</v>
      </c>
      <c r="M86">
        <v>63.77437514073408</v>
      </c>
      <c r="N86">
        <v>51.878453038674039</v>
      </c>
      <c r="O86">
        <v>73.283716967501462</v>
      </c>
      <c r="P86">
        <v>27.532603167521746</v>
      </c>
      <c r="Q86">
        <v>5.3871561181434595</v>
      </c>
      <c r="R86">
        <v>18.611045614463716</v>
      </c>
      <c r="S86">
        <v>8.490698039215685</v>
      </c>
      <c r="T86">
        <v>0</v>
      </c>
      <c r="U86">
        <v>50.891264150943407</v>
      </c>
      <c r="V86">
        <v>4.3870385301455297</v>
      </c>
      <c r="W86">
        <v>13.858641286511324</v>
      </c>
      <c r="X86">
        <v>57.587282780410746</v>
      </c>
      <c r="Y86">
        <v>0</v>
      </c>
      <c r="Z86">
        <v>8.634929399999999</v>
      </c>
      <c r="AA86">
        <v>18.738439250802877</v>
      </c>
      <c r="AB86">
        <v>17.351255999999999</v>
      </c>
      <c r="AC86">
        <v>12.919830000000001</v>
      </c>
      <c r="AD86">
        <v>16.071540000000002</v>
      </c>
      <c r="AE86">
        <v>21.712782000000008</v>
      </c>
      <c r="AF86">
        <v>5.4680000000000009</v>
      </c>
      <c r="AG86">
        <v>27.31845744</v>
      </c>
      <c r="AH86">
        <v>67.171079999999989</v>
      </c>
      <c r="AI86">
        <v>8.3864999999999981</v>
      </c>
      <c r="AJ86">
        <v>0</v>
      </c>
      <c r="AK86">
        <v>22.463220000000003</v>
      </c>
      <c r="AL86">
        <v>61.549899999999987</v>
      </c>
      <c r="AM86">
        <v>6.9405023999999997</v>
      </c>
      <c r="AN86">
        <v>0</v>
      </c>
      <c r="AO86">
        <v>12.008606399999998</v>
      </c>
      <c r="AP86">
        <v>4.61359911802439</v>
      </c>
      <c r="AQ86">
        <v>25.50328</v>
      </c>
      <c r="AR86">
        <v>20.8507</v>
      </c>
      <c r="AS86">
        <v>14.1792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1225.503641994693</v>
      </c>
      <c r="DN86">
        <v>43.922850159940687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0.10126086956521739</v>
      </c>
      <c r="K87">
        <v>512.34518238659462</v>
      </c>
      <c r="L87">
        <v>9.4159520553811014</v>
      </c>
      <c r="M87">
        <v>63.77437514073408</v>
      </c>
      <c r="N87">
        <v>51.878453038674039</v>
      </c>
      <c r="O87">
        <v>73.283716967501462</v>
      </c>
      <c r="P87">
        <v>27.532603167521746</v>
      </c>
      <c r="Q87">
        <v>5.3871561181434595</v>
      </c>
      <c r="R87">
        <v>18.611045614463716</v>
      </c>
      <c r="S87">
        <v>8.4848472864768674</v>
      </c>
      <c r="T87">
        <v>0</v>
      </c>
      <c r="U87">
        <v>50.891264150943407</v>
      </c>
      <c r="V87">
        <v>4.3870385301455297</v>
      </c>
      <c r="W87">
        <v>13.858641286511324</v>
      </c>
      <c r="X87">
        <v>57.587282780410746</v>
      </c>
      <c r="Y87">
        <v>0</v>
      </c>
      <c r="Z87">
        <v>8.634929399999999</v>
      </c>
      <c r="AA87">
        <v>18.738439250802877</v>
      </c>
      <c r="AB87">
        <v>17.351255999999999</v>
      </c>
      <c r="AC87">
        <v>12.919830000000001</v>
      </c>
      <c r="AD87">
        <v>16.071540000000002</v>
      </c>
      <c r="AE87">
        <v>21.712782000000008</v>
      </c>
      <c r="AF87">
        <v>5.4680000000000009</v>
      </c>
      <c r="AG87">
        <v>27.31845744</v>
      </c>
      <c r="AH87">
        <v>67.171079999999989</v>
      </c>
      <c r="AI87">
        <v>8.3864999999999981</v>
      </c>
      <c r="AJ87">
        <v>0</v>
      </c>
      <c r="AK87">
        <v>22.463220000000003</v>
      </c>
      <c r="AL87">
        <v>61.549899999999987</v>
      </c>
      <c r="AM87">
        <v>6.9405023999999997</v>
      </c>
      <c r="AN87">
        <v>0</v>
      </c>
      <c r="AO87">
        <v>12.008606399999998</v>
      </c>
      <c r="AP87">
        <v>4.61359911802439</v>
      </c>
      <c r="AQ87">
        <v>25.50328</v>
      </c>
      <c r="AR87">
        <v>20.8507</v>
      </c>
      <c r="AS87">
        <v>14.1792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1225.4979937103967</v>
      </c>
      <c r="DN87">
        <v>43.922647691498149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0.10126086956521739</v>
      </c>
      <c r="K88">
        <v>512.34518238659462</v>
      </c>
      <c r="L88">
        <v>9.4159520553811014</v>
      </c>
      <c r="M88">
        <v>63.77437514073408</v>
      </c>
      <c r="N88">
        <v>51.878453038674039</v>
      </c>
      <c r="O88">
        <v>73.283716967501462</v>
      </c>
      <c r="P88">
        <v>27.532603167521746</v>
      </c>
      <c r="Q88">
        <v>5.3871561181434595</v>
      </c>
      <c r="R88">
        <v>18.611045614463716</v>
      </c>
      <c r="S88">
        <v>8.4848472864768674</v>
      </c>
      <c r="T88">
        <v>0</v>
      </c>
      <c r="U88">
        <v>50.891264150943407</v>
      </c>
      <c r="V88">
        <v>4.3870385301455297</v>
      </c>
      <c r="W88">
        <v>13.858641286511324</v>
      </c>
      <c r="X88">
        <v>57.587282780410746</v>
      </c>
      <c r="Y88">
        <v>0</v>
      </c>
      <c r="Z88">
        <v>8.634929399999999</v>
      </c>
      <c r="AA88">
        <v>18.738439250802877</v>
      </c>
      <c r="AB88">
        <v>17.351255999999999</v>
      </c>
      <c r="AC88">
        <v>12.919830000000001</v>
      </c>
      <c r="AD88">
        <v>16.071540000000002</v>
      </c>
      <c r="AE88">
        <v>21.712782000000008</v>
      </c>
      <c r="AF88">
        <v>5.4680000000000009</v>
      </c>
      <c r="AG88">
        <v>27.31845744</v>
      </c>
      <c r="AH88">
        <v>67.171079999999989</v>
      </c>
      <c r="AI88">
        <v>8.3864999999999981</v>
      </c>
      <c r="AJ88">
        <v>0</v>
      </c>
      <c r="AK88">
        <v>22.463220000000003</v>
      </c>
      <c r="AL88">
        <v>61.549899999999987</v>
      </c>
      <c r="AM88">
        <v>6.9405023999999997</v>
      </c>
      <c r="AN88">
        <v>0</v>
      </c>
      <c r="AO88">
        <v>12.008606399999998</v>
      </c>
      <c r="AP88">
        <v>4.61359911802439</v>
      </c>
      <c r="AQ88">
        <v>25.50328</v>
      </c>
      <c r="AR88">
        <v>20.8507</v>
      </c>
      <c r="AS88">
        <v>14.1792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1225.4979937103967</v>
      </c>
      <c r="DN88">
        <v>43.922647691498149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0.10126086956521739</v>
      </c>
      <c r="K89">
        <v>512.34518238659462</v>
      </c>
      <c r="L89">
        <v>9.4159520553811014</v>
      </c>
      <c r="M89">
        <v>63.77437514073408</v>
      </c>
      <c r="N89">
        <v>51.878453038674039</v>
      </c>
      <c r="O89">
        <v>73.283716967501462</v>
      </c>
      <c r="P89">
        <v>27.532603167521746</v>
      </c>
      <c r="Q89">
        <v>5.3871561181434595</v>
      </c>
      <c r="R89">
        <v>18.611045614463716</v>
      </c>
      <c r="S89">
        <v>8.4848472864768674</v>
      </c>
      <c r="T89">
        <v>0</v>
      </c>
      <c r="U89">
        <v>50.891264150943407</v>
      </c>
      <c r="V89">
        <v>4.3870385301455297</v>
      </c>
      <c r="W89">
        <v>13.946080105055811</v>
      </c>
      <c r="X89">
        <v>57.587282780410746</v>
      </c>
      <c r="Y89">
        <v>0</v>
      </c>
      <c r="Z89">
        <v>8.634929399999999</v>
      </c>
      <c r="AA89">
        <v>18.738439250802877</v>
      </c>
      <c r="AB89">
        <v>17.351255999999999</v>
      </c>
      <c r="AC89">
        <v>12.919830000000001</v>
      </c>
      <c r="AD89">
        <v>16.071540000000002</v>
      </c>
      <c r="AE89">
        <v>21.712782000000008</v>
      </c>
      <c r="AF89">
        <v>5.4680000000000009</v>
      </c>
      <c r="AG89">
        <v>27.31845744</v>
      </c>
      <c r="AH89">
        <v>67.171079999999989</v>
      </c>
      <c r="AI89">
        <v>8.3864999999999981</v>
      </c>
      <c r="AJ89">
        <v>0</v>
      </c>
      <c r="AK89">
        <v>22.463220000000003</v>
      </c>
      <c r="AL89">
        <v>61.549899999999987</v>
      </c>
      <c r="AM89">
        <v>6.9405023999999997</v>
      </c>
      <c r="AN89">
        <v>0</v>
      </c>
      <c r="AO89">
        <v>12.008606399999998</v>
      </c>
      <c r="AP89">
        <v>4.61359911802439</v>
      </c>
      <c r="AQ89">
        <v>25.50328</v>
      </c>
      <c r="AR89">
        <v>20.8507</v>
      </c>
      <c r="AS89">
        <v>14.1792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1225.5824071458198</v>
      </c>
      <c r="DN89">
        <v>43.925673074619787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0.10126086956521739</v>
      </c>
      <c r="K90">
        <v>512.34518238659462</v>
      </c>
      <c r="L90">
        <v>9.4159520553811014</v>
      </c>
      <c r="M90">
        <v>63.77437514073408</v>
      </c>
      <c r="N90">
        <v>51.878453038674039</v>
      </c>
      <c r="O90">
        <v>73.283716967501462</v>
      </c>
      <c r="P90">
        <v>27.532603167521746</v>
      </c>
      <c r="Q90">
        <v>5.3871561181434595</v>
      </c>
      <c r="R90">
        <v>18.611045614463716</v>
      </c>
      <c r="S90">
        <v>8.4848472864768674</v>
      </c>
      <c r="T90">
        <v>0</v>
      </c>
      <c r="U90">
        <v>50.891264150943407</v>
      </c>
      <c r="V90">
        <v>4.3870385301455297</v>
      </c>
      <c r="W90">
        <v>13.946080105055811</v>
      </c>
      <c r="X90">
        <v>57.587282780410746</v>
      </c>
      <c r="Y90">
        <v>0</v>
      </c>
      <c r="Z90">
        <v>8.634929399999999</v>
      </c>
      <c r="AA90">
        <v>18.738439250802877</v>
      </c>
      <c r="AB90">
        <v>17.351255999999999</v>
      </c>
      <c r="AC90">
        <v>13.423200000000001</v>
      </c>
      <c r="AD90">
        <v>16.477680000000003</v>
      </c>
      <c r="AE90">
        <v>21.712782000000008</v>
      </c>
      <c r="AF90">
        <v>11.2094</v>
      </c>
      <c r="AG90">
        <v>27.31845744</v>
      </c>
      <c r="AH90">
        <v>67.94053199999999</v>
      </c>
      <c r="AI90">
        <v>8.3864999999999981</v>
      </c>
      <c r="AJ90">
        <v>0</v>
      </c>
      <c r="AK90">
        <v>22.463220000000003</v>
      </c>
      <c r="AL90">
        <v>61.549899999999987</v>
      </c>
      <c r="AM90">
        <v>6.9405023999999997</v>
      </c>
      <c r="AN90">
        <v>0</v>
      </c>
      <c r="AO90">
        <v>12.008606399999998</v>
      </c>
      <c r="AP90">
        <v>4.61359911802439</v>
      </c>
      <c r="AQ90">
        <v>25.50328</v>
      </c>
      <c r="AR90">
        <v>20.8507</v>
      </c>
      <c r="AS90">
        <v>14.1792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1232.7460249847963</v>
      </c>
      <c r="DN90">
        <v>44.182417235643108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0.10126086956521739</v>
      </c>
      <c r="K91">
        <v>512.34518238659462</v>
      </c>
      <c r="L91">
        <v>9.4159520553811014</v>
      </c>
      <c r="M91">
        <v>63.77437514073408</v>
      </c>
      <c r="N91">
        <v>51.878453038674039</v>
      </c>
      <c r="O91">
        <v>73.283716967501462</v>
      </c>
      <c r="P91">
        <v>27.532603167521746</v>
      </c>
      <c r="Q91">
        <v>5.3871561181434595</v>
      </c>
      <c r="R91">
        <v>18.611045614463716</v>
      </c>
      <c r="S91">
        <v>8.4848472864768674</v>
      </c>
      <c r="T91">
        <v>0</v>
      </c>
      <c r="U91">
        <v>50.559465023702451</v>
      </c>
      <c r="V91">
        <v>4.3870385301455297</v>
      </c>
      <c r="W91">
        <v>13.946080105055811</v>
      </c>
      <c r="X91">
        <v>57.587282780410746</v>
      </c>
      <c r="Y91">
        <v>0</v>
      </c>
      <c r="Z91">
        <v>8.634929399999999</v>
      </c>
      <c r="AA91">
        <v>18.738439250802877</v>
      </c>
      <c r="AB91">
        <v>17.351255999999999</v>
      </c>
      <c r="AC91">
        <v>13.423200000000001</v>
      </c>
      <c r="AD91">
        <v>16.477680000000003</v>
      </c>
      <c r="AE91">
        <v>21.712782000000008</v>
      </c>
      <c r="AF91">
        <v>11.2094</v>
      </c>
      <c r="AG91">
        <v>27.31845744</v>
      </c>
      <c r="AH91">
        <v>67.94053199999999</v>
      </c>
      <c r="AI91">
        <v>8.3864999999999981</v>
      </c>
      <c r="AJ91">
        <v>0</v>
      </c>
      <c r="AK91">
        <v>22.463220000000003</v>
      </c>
      <c r="AL91">
        <v>61.549899999999987</v>
      </c>
      <c r="AM91">
        <v>6.9405023999999997</v>
      </c>
      <c r="AN91">
        <v>0</v>
      </c>
      <c r="AO91">
        <v>12.008606399999998</v>
      </c>
      <c r="AP91">
        <v>4.61359911802439</v>
      </c>
      <c r="AQ91">
        <v>25.50328</v>
      </c>
      <c r="AR91">
        <v>20.8507</v>
      </c>
      <c r="AS91">
        <v>14.1792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1232.4257061073579</v>
      </c>
      <c r="DN91">
        <v>44.170936985840591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0.10126086956521739</v>
      </c>
      <c r="K92">
        <v>512.34518238659462</v>
      </c>
      <c r="L92">
        <v>9.4159520553811014</v>
      </c>
      <c r="M92">
        <v>63.77437514073408</v>
      </c>
      <c r="N92">
        <v>51.878453038674039</v>
      </c>
      <c r="O92">
        <v>73.283716967501462</v>
      </c>
      <c r="P92">
        <v>27.532603167521746</v>
      </c>
      <c r="Q92">
        <v>5.3871561181434595</v>
      </c>
      <c r="R92">
        <v>18.611045614463716</v>
      </c>
      <c r="S92">
        <v>8.4848472864768674</v>
      </c>
      <c r="T92">
        <v>0</v>
      </c>
      <c r="U92">
        <v>50.559465023702451</v>
      </c>
      <c r="V92">
        <v>4.3870385301455297</v>
      </c>
      <c r="W92">
        <v>13.946080105055811</v>
      </c>
      <c r="X92">
        <v>57.587282780410746</v>
      </c>
      <c r="Y92">
        <v>0</v>
      </c>
      <c r="Z92">
        <v>8.634929399999999</v>
      </c>
      <c r="AA92">
        <v>18.738439250802877</v>
      </c>
      <c r="AB92">
        <v>17.351255999999999</v>
      </c>
      <c r="AC92">
        <v>13.423200000000001</v>
      </c>
      <c r="AD92">
        <v>16.477680000000003</v>
      </c>
      <c r="AE92">
        <v>21.712782000000008</v>
      </c>
      <c r="AF92">
        <v>11.2094</v>
      </c>
      <c r="AG92">
        <v>27.31845744</v>
      </c>
      <c r="AH92">
        <v>67.94053199999999</v>
      </c>
      <c r="AI92">
        <v>8.3864999999999981</v>
      </c>
      <c r="AJ92">
        <v>0</v>
      </c>
      <c r="AK92">
        <v>22.463220000000003</v>
      </c>
      <c r="AL92">
        <v>61.549899999999987</v>
      </c>
      <c r="AM92">
        <v>6.9405023999999997</v>
      </c>
      <c r="AN92">
        <v>0</v>
      </c>
      <c r="AO92">
        <v>12.008606399999998</v>
      </c>
      <c r="AP92">
        <v>4.61359911802439</v>
      </c>
      <c r="AQ92">
        <v>25.50328</v>
      </c>
      <c r="AR92">
        <v>20.8507</v>
      </c>
      <c r="AS92">
        <v>14.1792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1232.4257061073579</v>
      </c>
      <c r="DN92">
        <v>44.170936985840591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0.10126086956521739</v>
      </c>
      <c r="K93">
        <v>512.34518238659462</v>
      </c>
      <c r="L93">
        <v>9.4159520553811014</v>
      </c>
      <c r="M93">
        <v>63.77437514073408</v>
      </c>
      <c r="N93">
        <v>51.878453038674039</v>
      </c>
      <c r="O93">
        <v>73.283716967501462</v>
      </c>
      <c r="P93">
        <v>27.532603167521746</v>
      </c>
      <c r="Q93">
        <v>5.3871561181434595</v>
      </c>
      <c r="R93">
        <v>18.611045614463716</v>
      </c>
      <c r="S93">
        <v>8.4848472864768674</v>
      </c>
      <c r="T93">
        <v>0</v>
      </c>
      <c r="U93">
        <v>50.559465023702451</v>
      </c>
      <c r="V93">
        <v>4.3870385301455297</v>
      </c>
      <c r="W93">
        <v>13.946080105055811</v>
      </c>
      <c r="X93">
        <v>57.587282780410746</v>
      </c>
      <c r="Y93">
        <v>0</v>
      </c>
      <c r="Z93">
        <v>8.634929399999999</v>
      </c>
      <c r="AA93">
        <v>18.738439250802877</v>
      </c>
      <c r="AB93">
        <v>17.351255999999999</v>
      </c>
      <c r="AC93">
        <v>13.423200000000001</v>
      </c>
      <c r="AD93">
        <v>16.477680000000003</v>
      </c>
      <c r="AE93">
        <v>21.712782000000008</v>
      </c>
      <c r="AF93">
        <v>11.2094</v>
      </c>
      <c r="AG93">
        <v>27.31845744</v>
      </c>
      <c r="AH93">
        <v>67.94053199999999</v>
      </c>
      <c r="AI93">
        <v>8.3864999999999981</v>
      </c>
      <c r="AJ93">
        <v>0</v>
      </c>
      <c r="AK93">
        <v>22.463220000000003</v>
      </c>
      <c r="AL93">
        <v>61.549899999999987</v>
      </c>
      <c r="AM93">
        <v>6.9405023999999997</v>
      </c>
      <c r="AN93">
        <v>0</v>
      </c>
      <c r="AO93">
        <v>12.008606399999998</v>
      </c>
      <c r="AP93">
        <v>4.61359911802439</v>
      </c>
      <c r="AQ93">
        <v>25.50328</v>
      </c>
      <c r="AR93">
        <v>20.8507</v>
      </c>
      <c r="AS93">
        <v>14.1792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1232.4257061073579</v>
      </c>
      <c r="DN93">
        <v>44.170936985840591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0.10126086956521739</v>
      </c>
      <c r="K94">
        <v>512.34518238659462</v>
      </c>
      <c r="L94">
        <v>9.4159520553811014</v>
      </c>
      <c r="M94">
        <v>63.77437514073408</v>
      </c>
      <c r="N94">
        <v>51.878453038674039</v>
      </c>
      <c r="O94">
        <v>73.283716967501462</v>
      </c>
      <c r="P94">
        <v>27.532603167521746</v>
      </c>
      <c r="Q94">
        <v>5.3871561181434595</v>
      </c>
      <c r="R94">
        <v>18.611045614463716</v>
      </c>
      <c r="S94">
        <v>8.4848472864768674</v>
      </c>
      <c r="T94">
        <v>0</v>
      </c>
      <c r="U94">
        <v>50.559465023702451</v>
      </c>
      <c r="V94">
        <v>4.3870385301455297</v>
      </c>
      <c r="W94">
        <v>13.946080105055811</v>
      </c>
      <c r="X94">
        <v>57.587282780410746</v>
      </c>
      <c r="Y94">
        <v>0</v>
      </c>
      <c r="Z94">
        <v>8.634929399999999</v>
      </c>
      <c r="AA94">
        <v>18.738439250802877</v>
      </c>
      <c r="AB94">
        <v>17.351255999999999</v>
      </c>
      <c r="AC94">
        <v>13.423200000000001</v>
      </c>
      <c r="AD94">
        <v>16.477680000000003</v>
      </c>
      <c r="AE94">
        <v>21.712782000000008</v>
      </c>
      <c r="AF94">
        <v>11.2094</v>
      </c>
      <c r="AG94">
        <v>27.31845744</v>
      </c>
      <c r="AH94">
        <v>67.94053199999999</v>
      </c>
      <c r="AI94">
        <v>8.3864999999999981</v>
      </c>
      <c r="AJ94">
        <v>0</v>
      </c>
      <c r="AK94">
        <v>22.463220000000003</v>
      </c>
      <c r="AL94">
        <v>61.549899999999987</v>
      </c>
      <c r="AM94">
        <v>6.9405023999999997</v>
      </c>
      <c r="AN94">
        <v>0</v>
      </c>
      <c r="AO94">
        <v>12.008606399999998</v>
      </c>
      <c r="AP94">
        <v>4.61359911802439</v>
      </c>
      <c r="AQ94">
        <v>25.50328</v>
      </c>
      <c r="AR94">
        <v>20.8507</v>
      </c>
      <c r="AS94">
        <v>14.1792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1232.4257061073579</v>
      </c>
      <c r="DN94">
        <v>44.170936985840591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0.10126086956521739</v>
      </c>
      <c r="K95">
        <v>512.34518238659462</v>
      </c>
      <c r="L95">
        <v>9.4159520553811014</v>
      </c>
      <c r="M95">
        <v>63.77437514073408</v>
      </c>
      <c r="N95">
        <v>51.878453038674039</v>
      </c>
      <c r="O95">
        <v>73.283716967501462</v>
      </c>
      <c r="P95">
        <v>27.532603167521746</v>
      </c>
      <c r="Q95">
        <v>6.350973153188181</v>
      </c>
      <c r="R95">
        <v>18.611045614463716</v>
      </c>
      <c r="S95">
        <v>8.4848472864768674</v>
      </c>
      <c r="T95">
        <v>0</v>
      </c>
      <c r="U95">
        <v>50.559465023702451</v>
      </c>
      <c r="V95">
        <v>4.3870385301455297</v>
      </c>
      <c r="W95">
        <v>13.946080105055811</v>
      </c>
      <c r="X95">
        <v>57.587282780410746</v>
      </c>
      <c r="Y95">
        <v>0</v>
      </c>
      <c r="Z95">
        <v>8.634929399999999</v>
      </c>
      <c r="AA95">
        <v>18.738439250802877</v>
      </c>
      <c r="AB95">
        <v>17.351255999999999</v>
      </c>
      <c r="AC95">
        <v>12.919830000000001</v>
      </c>
      <c r="AD95">
        <v>16.071540000000002</v>
      </c>
      <c r="AE95">
        <v>21.712782000000008</v>
      </c>
      <c r="AF95">
        <v>5.8097500000000011</v>
      </c>
      <c r="AG95">
        <v>27.31845744</v>
      </c>
      <c r="AH95">
        <v>67.171079999999989</v>
      </c>
      <c r="AI95">
        <v>8.3864999999999981</v>
      </c>
      <c r="AJ95">
        <v>0</v>
      </c>
      <c r="AK95">
        <v>22.463220000000003</v>
      </c>
      <c r="AL95">
        <v>61.549899999999987</v>
      </c>
      <c r="AM95">
        <v>6.9405023999999997</v>
      </c>
      <c r="AN95">
        <v>0</v>
      </c>
      <c r="AO95">
        <v>12.008606399999998</v>
      </c>
      <c r="AP95">
        <v>4.61359911802439</v>
      </c>
      <c r="AQ95">
        <v>25.50328</v>
      </c>
      <c r="AR95">
        <v>20.8507</v>
      </c>
      <c r="AS95">
        <v>14.1792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1226.5224824438696</v>
      </c>
      <c r="DN95">
        <v>43.959365684373857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0.10126086956521739</v>
      </c>
      <c r="K96">
        <v>512.34518238659462</v>
      </c>
      <c r="L96">
        <v>9.4159520553811014</v>
      </c>
      <c r="M96">
        <v>63.77437514073408</v>
      </c>
      <c r="N96">
        <v>51.878453038674039</v>
      </c>
      <c r="O96">
        <v>73.283716967501462</v>
      </c>
      <c r="P96">
        <v>27.532603167521746</v>
      </c>
      <c r="Q96">
        <v>7.1472963959454594</v>
      </c>
      <c r="R96">
        <v>18.611045614463716</v>
      </c>
      <c r="S96">
        <v>8.4848472864768674</v>
      </c>
      <c r="T96">
        <v>0</v>
      </c>
      <c r="U96">
        <v>50.559465023702451</v>
      </c>
      <c r="V96">
        <v>4.3870385301455297</v>
      </c>
      <c r="W96">
        <v>13.946080105055811</v>
      </c>
      <c r="X96">
        <v>57.587282780410746</v>
      </c>
      <c r="Y96">
        <v>0</v>
      </c>
      <c r="Z96">
        <v>8.634929399999999</v>
      </c>
      <c r="AA96">
        <v>18.738439250802877</v>
      </c>
      <c r="AB96">
        <v>17.351255999999999</v>
      </c>
      <c r="AC96">
        <v>12.919830000000001</v>
      </c>
      <c r="AD96">
        <v>16.071540000000002</v>
      </c>
      <c r="AE96">
        <v>21.712782000000008</v>
      </c>
      <c r="AF96">
        <v>5.4680000000000009</v>
      </c>
      <c r="AG96">
        <v>27.31845744</v>
      </c>
      <c r="AH96">
        <v>67.171079999999989</v>
      </c>
      <c r="AI96">
        <v>8.3864999999999981</v>
      </c>
      <c r="AJ96">
        <v>0</v>
      </c>
      <c r="AK96">
        <v>22.463220000000003</v>
      </c>
      <c r="AL96">
        <v>61.549899999999987</v>
      </c>
      <c r="AM96">
        <v>6.9405023999999997</v>
      </c>
      <c r="AN96">
        <v>0</v>
      </c>
      <c r="AO96">
        <v>12.008606399999998</v>
      </c>
      <c r="AP96">
        <v>4.61359911802439</v>
      </c>
      <c r="AQ96">
        <v>25.50328</v>
      </c>
      <c r="AR96">
        <v>20.8507</v>
      </c>
      <c r="AS96">
        <v>14.1792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1226.9613277958074</v>
      </c>
      <c r="DN96">
        <v>43.975093575193107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0.10126086956521739</v>
      </c>
      <c r="K97">
        <v>512.34518238659462</v>
      </c>
      <c r="L97">
        <v>9.4159520553811014</v>
      </c>
      <c r="M97">
        <v>63.77437514073408</v>
      </c>
      <c r="N97">
        <v>51.878453038674039</v>
      </c>
      <c r="O97">
        <v>73.283716967501462</v>
      </c>
      <c r="P97">
        <v>27.532603167521746</v>
      </c>
      <c r="Q97">
        <v>7.1469162269129285</v>
      </c>
      <c r="R97">
        <v>18.611045614463716</v>
      </c>
      <c r="S97">
        <v>8.4848472864768674</v>
      </c>
      <c r="T97">
        <v>0</v>
      </c>
      <c r="U97">
        <v>50.559465023702451</v>
      </c>
      <c r="V97">
        <v>4.3870385301455297</v>
      </c>
      <c r="W97">
        <v>13.946080105055811</v>
      </c>
      <c r="X97">
        <v>62.34573533150904</v>
      </c>
      <c r="Y97">
        <v>0</v>
      </c>
      <c r="Z97">
        <v>8.634929399999999</v>
      </c>
      <c r="AA97">
        <v>18.738439250802877</v>
      </c>
      <c r="AB97">
        <v>17.351255999999999</v>
      </c>
      <c r="AC97">
        <v>12.919830000000001</v>
      </c>
      <c r="AD97">
        <v>16.071540000000002</v>
      </c>
      <c r="AE97">
        <v>21.712782000000008</v>
      </c>
      <c r="AF97">
        <v>5.4680000000000009</v>
      </c>
      <c r="AG97">
        <v>27.31845744</v>
      </c>
      <c r="AH97">
        <v>67.171079999999989</v>
      </c>
      <c r="AI97">
        <v>7.1564799999999993</v>
      </c>
      <c r="AJ97">
        <v>0</v>
      </c>
      <c r="AK97">
        <v>22.463220000000003</v>
      </c>
      <c r="AL97">
        <v>61.549899999999987</v>
      </c>
      <c r="AM97">
        <v>6.9405023999999997</v>
      </c>
      <c r="AN97">
        <v>0</v>
      </c>
      <c r="AO97">
        <v>12.008606399999998</v>
      </c>
      <c r="AP97">
        <v>4.8949161374161214</v>
      </c>
      <c r="AQ97">
        <v>25.50328</v>
      </c>
      <c r="AR97">
        <v>20.8507</v>
      </c>
      <c r="AS97">
        <v>14.1792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1230.6388766136422</v>
      </c>
      <c r="DN97">
        <v>44.106914158815989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0.10126086956521739</v>
      </c>
      <c r="K98">
        <v>512.34518238659462</v>
      </c>
      <c r="L98">
        <v>9.4159520553811014</v>
      </c>
      <c r="M98">
        <v>63.77437514073408</v>
      </c>
      <c r="N98">
        <v>51.878453038674039</v>
      </c>
      <c r="O98">
        <v>73.283716967501462</v>
      </c>
      <c r="P98">
        <v>27.532603167521746</v>
      </c>
      <c r="Q98">
        <v>7.1469162269129285</v>
      </c>
      <c r="R98">
        <v>18.611045614463716</v>
      </c>
      <c r="S98">
        <v>8.4848472864768674</v>
      </c>
      <c r="T98">
        <v>0</v>
      </c>
      <c r="U98">
        <v>50.559465023702451</v>
      </c>
      <c r="V98">
        <v>4.3870385301455297</v>
      </c>
      <c r="W98">
        <v>13.946080105055811</v>
      </c>
      <c r="X98">
        <v>64.792276289235303</v>
      </c>
      <c r="Y98">
        <v>0</v>
      </c>
      <c r="Z98">
        <v>8.634929399999999</v>
      </c>
      <c r="AA98">
        <v>18.738439250802877</v>
      </c>
      <c r="AB98">
        <v>17.351255999999999</v>
      </c>
      <c r="AC98">
        <v>12.919830000000001</v>
      </c>
      <c r="AD98">
        <v>16.071540000000002</v>
      </c>
      <c r="AE98">
        <v>21.712782000000008</v>
      </c>
      <c r="AF98">
        <v>5.4680000000000009</v>
      </c>
      <c r="AG98">
        <v>27.31845744</v>
      </c>
      <c r="AH98">
        <v>67.171079999999989</v>
      </c>
      <c r="AI98">
        <v>7.1564799999999993</v>
      </c>
      <c r="AJ98">
        <v>0</v>
      </c>
      <c r="AK98">
        <v>22.463220000000003</v>
      </c>
      <c r="AL98">
        <v>61.549899999999987</v>
      </c>
      <c r="AM98">
        <v>6.9405023999999997</v>
      </c>
      <c r="AN98">
        <v>0</v>
      </c>
      <c r="AO98">
        <v>12.008606399999998</v>
      </c>
      <c r="AP98">
        <v>4.8949161374161214</v>
      </c>
      <c r="AQ98">
        <v>25.50328</v>
      </c>
      <c r="AR98">
        <v>20.8507</v>
      </c>
      <c r="AS98">
        <v>14.1792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1233.0007670047537</v>
      </c>
      <c r="DN98">
        <v>44.191564725430688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1.564296428571428E-5</v>
      </c>
      <c r="H99">
        <f t="shared" si="2"/>
        <v>0</v>
      </c>
      <c r="I99">
        <f t="shared" si="2"/>
        <v>0</v>
      </c>
      <c r="J99">
        <f t="shared" si="2"/>
        <v>2.0133028442028953E-3</v>
      </c>
      <c r="K99">
        <f t="shared" si="2"/>
        <v>9.8909219740844954</v>
      </c>
      <c r="L99">
        <f t="shared" si="2"/>
        <v>0.2165044864463217</v>
      </c>
      <c r="M99">
        <f t="shared" si="2"/>
        <v>1.5305850033776205</v>
      </c>
      <c r="N99">
        <f t="shared" si="2"/>
        <v>1.245082872928178</v>
      </c>
      <c r="O99">
        <f t="shared" si="2"/>
        <v>1.7588092072200323</v>
      </c>
      <c r="P99">
        <f t="shared" si="2"/>
        <v>0.66078247602052209</v>
      </c>
      <c r="Q99">
        <f t="shared" si="2"/>
        <v>0.18296602766415268</v>
      </c>
      <c r="R99">
        <f t="shared" si="2"/>
        <v>0.42885175422324828</v>
      </c>
      <c r="S99">
        <f t="shared" si="2"/>
        <v>0.21666270600136003</v>
      </c>
      <c r="T99">
        <f t="shared" si="2"/>
        <v>0</v>
      </c>
      <c r="U99">
        <f t="shared" si="2"/>
        <v>1.3189152337857324</v>
      </c>
      <c r="V99">
        <f t="shared" si="2"/>
        <v>0.18085409766538335</v>
      </c>
      <c r="W99">
        <f t="shared" si="2"/>
        <v>0.333184402911056</v>
      </c>
      <c r="X99">
        <f t="shared" si="2"/>
        <v>1.4796164410726449</v>
      </c>
      <c r="Y99">
        <f t="shared" si="2"/>
        <v>0</v>
      </c>
      <c r="Z99">
        <f t="shared" si="2"/>
        <v>0.15822491200000025</v>
      </c>
      <c r="AA99">
        <f t="shared" si="2"/>
        <v>0.44972254201926953</v>
      </c>
      <c r="AB99">
        <f t="shared" si="2"/>
        <v>0.41643014399999945</v>
      </c>
      <c r="AC99">
        <f t="shared" si="2"/>
        <v>0.31158603000000035</v>
      </c>
      <c r="AD99">
        <f t="shared" si="2"/>
        <v>0.38693537999999977</v>
      </c>
      <c r="AE99">
        <f t="shared" si="2"/>
        <v>0.52110676800000111</v>
      </c>
      <c r="AF99">
        <f t="shared" si="2"/>
        <v>0.1267892500000001</v>
      </c>
      <c r="AG99">
        <f t="shared" si="2"/>
        <v>0.65564297856000064</v>
      </c>
      <c r="AH99">
        <f t="shared" si="2"/>
        <v>1.614414276</v>
      </c>
      <c r="AI99">
        <f t="shared" si="2"/>
        <v>0.24456040379999949</v>
      </c>
      <c r="AJ99">
        <f t="shared" si="2"/>
        <v>0</v>
      </c>
      <c r="AK99">
        <f t="shared" si="2"/>
        <v>0.53911728000000092</v>
      </c>
      <c r="AL99">
        <f t="shared" si="2"/>
        <v>1.4826590699999997</v>
      </c>
      <c r="AM99">
        <f t="shared" si="2"/>
        <v>7.0018523200000085E-2</v>
      </c>
      <c r="AN99">
        <f t="shared" si="2"/>
        <v>0</v>
      </c>
      <c r="AO99">
        <f t="shared" si="2"/>
        <v>0.28843252199999958</v>
      </c>
      <c r="AP99">
        <f t="shared" si="2"/>
        <v>0.11235801754505745</v>
      </c>
      <c r="AQ99">
        <f t="shared" si="2"/>
        <v>0.1968206900000001</v>
      </c>
      <c r="AR99">
        <f t="shared" si="2"/>
        <v>0.50623559999999934</v>
      </c>
      <c r="AS99">
        <f t="shared" si="2"/>
        <v>0.34049930827297098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26.903093327969682</v>
      </c>
      <c r="DN99">
        <f t="shared" ref="DN99" si="4">SUM(DN3:DN98)/4000</f>
        <v>0.96422599663683184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4.171457142857142E-2</v>
      </c>
      <c r="H3">
        <v>0</v>
      </c>
      <c r="I3">
        <v>0</v>
      </c>
      <c r="J3">
        <v>0</v>
      </c>
      <c r="K3">
        <v>160.03614312227754</v>
      </c>
      <c r="L3">
        <v>65.22799790179846</v>
      </c>
      <c r="M3">
        <v>0</v>
      </c>
      <c r="N3">
        <v>30.000000000000004</v>
      </c>
      <c r="O3">
        <v>50.381908032498529</v>
      </c>
      <c r="P3">
        <v>69.038675737973094</v>
      </c>
      <c r="Q3">
        <v>5.0745105803108812</v>
      </c>
      <c r="R3">
        <v>10.77100024431957</v>
      </c>
      <c r="S3">
        <v>6.7010968210361064</v>
      </c>
      <c r="T3">
        <v>0</v>
      </c>
      <c r="U3">
        <v>292.31347596070572</v>
      </c>
      <c r="V3">
        <v>5.2731484257871069</v>
      </c>
      <c r="W3">
        <v>8.0162765674876848</v>
      </c>
      <c r="X3">
        <v>37.466752027596378</v>
      </c>
      <c r="Y3">
        <v>0</v>
      </c>
      <c r="Z3">
        <v>4.9844959999999991</v>
      </c>
      <c r="AA3">
        <v>10.8352539909515</v>
      </c>
      <c r="AB3">
        <v>10.036104000000005</v>
      </c>
      <c r="AC3">
        <v>7.4705399999999988</v>
      </c>
      <c r="AD3">
        <v>9.2933500000000002</v>
      </c>
      <c r="AE3">
        <v>12.557578800000002</v>
      </c>
      <c r="AF3">
        <v>0</v>
      </c>
      <c r="AG3">
        <v>0</v>
      </c>
      <c r="AH3">
        <v>38.847210000000004</v>
      </c>
      <c r="AI3">
        <v>7.7592000000000008</v>
      </c>
      <c r="AJ3">
        <v>0</v>
      </c>
      <c r="AK3">
        <v>12.988689999999998</v>
      </c>
      <c r="AL3">
        <v>21.571810000000006</v>
      </c>
      <c r="AM3">
        <v>4.0144416000000014</v>
      </c>
      <c r="AN3">
        <v>0</v>
      </c>
      <c r="AO3">
        <v>7.2435720000000003</v>
      </c>
      <c r="AP3">
        <v>2.9931224025848135</v>
      </c>
      <c r="AQ3">
        <v>0</v>
      </c>
      <c r="AR3">
        <v>12.057200000000002</v>
      </c>
      <c r="AS3">
        <v>8.3374799999999993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879.80021502091029</v>
      </c>
      <c r="DN3">
        <v>31.532533765845852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168.0227590526199</v>
      </c>
      <c r="L4">
        <v>65.22799790179846</v>
      </c>
      <c r="M4">
        <v>0</v>
      </c>
      <c r="N4">
        <v>30.000000000000004</v>
      </c>
      <c r="O4">
        <v>50.381908032498529</v>
      </c>
      <c r="P4">
        <v>69.038675737973094</v>
      </c>
      <c r="Q4">
        <v>5.0751813471502594</v>
      </c>
      <c r="R4">
        <v>10.77100024431957</v>
      </c>
      <c r="S4">
        <v>6.7010968210361064</v>
      </c>
      <c r="T4">
        <v>0</v>
      </c>
      <c r="U4">
        <v>292.4180543187889</v>
      </c>
      <c r="V4">
        <v>5.2731484257871069</v>
      </c>
      <c r="W4">
        <v>8.0178982605841806</v>
      </c>
      <c r="X4">
        <v>37.466752027596378</v>
      </c>
      <c r="Y4">
        <v>0</v>
      </c>
      <c r="Z4">
        <v>4.9844959999999991</v>
      </c>
      <c r="AA4">
        <v>10.8352539909515</v>
      </c>
      <c r="AB4">
        <v>10.036104000000005</v>
      </c>
      <c r="AC4">
        <v>7.4705399999999988</v>
      </c>
      <c r="AD4">
        <v>9.2933500000000002</v>
      </c>
      <c r="AE4">
        <v>12.557578800000002</v>
      </c>
      <c r="AF4">
        <v>0</v>
      </c>
      <c r="AG4">
        <v>0</v>
      </c>
      <c r="AH4">
        <v>38.847210000000004</v>
      </c>
      <c r="AI4">
        <v>7.7592000000000008</v>
      </c>
      <c r="AJ4">
        <v>0</v>
      </c>
      <c r="AK4">
        <v>12.988689999999998</v>
      </c>
      <c r="AL4">
        <v>21.571810000000006</v>
      </c>
      <c r="AM4">
        <v>4.0144416000000014</v>
      </c>
      <c r="AN4">
        <v>0</v>
      </c>
      <c r="AO4">
        <v>7.2435720000000003</v>
      </c>
      <c r="AP4">
        <v>2.9931224025848135</v>
      </c>
      <c r="AQ4">
        <v>0</v>
      </c>
      <c r="AR4">
        <v>12.057200000000002</v>
      </c>
      <c r="AS4">
        <v>8.3374799999999993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887.57339641481144</v>
      </c>
      <c r="DN4">
        <v>31.811124548877554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165.02938509933335</v>
      </c>
      <c r="L5">
        <v>65.22799790179846</v>
      </c>
      <c r="M5">
        <v>0</v>
      </c>
      <c r="N5">
        <v>30.000000000000004</v>
      </c>
      <c r="O5">
        <v>50.381908032498529</v>
      </c>
      <c r="P5">
        <v>69.038675737973094</v>
      </c>
      <c r="Q5">
        <v>5.0751813471502594</v>
      </c>
      <c r="R5">
        <v>10.77100024431957</v>
      </c>
      <c r="S5">
        <v>6.7010968210361064</v>
      </c>
      <c r="T5">
        <v>0</v>
      </c>
      <c r="U5">
        <v>292.4180543187889</v>
      </c>
      <c r="V5">
        <v>5.2731484257871069</v>
      </c>
      <c r="W5">
        <v>8.0178982605841806</v>
      </c>
      <c r="X5">
        <v>37.466752027596378</v>
      </c>
      <c r="Y5">
        <v>0</v>
      </c>
      <c r="Z5">
        <v>4.9844959999999991</v>
      </c>
      <c r="AA5">
        <v>10.8352539909515</v>
      </c>
      <c r="AB5">
        <v>10.036104000000005</v>
      </c>
      <c r="AC5">
        <v>7.4705399999999988</v>
      </c>
      <c r="AD5">
        <v>9.2933500000000002</v>
      </c>
      <c r="AE5">
        <v>12.557578800000002</v>
      </c>
      <c r="AF5">
        <v>0</v>
      </c>
      <c r="AG5">
        <v>0</v>
      </c>
      <c r="AH5">
        <v>38.847210000000004</v>
      </c>
      <c r="AI5">
        <v>7.7592000000000008</v>
      </c>
      <c r="AJ5">
        <v>0</v>
      </c>
      <c r="AK5">
        <v>12.988689999999998</v>
      </c>
      <c r="AL5">
        <v>21.571810000000006</v>
      </c>
      <c r="AM5">
        <v>4.0144416000000014</v>
      </c>
      <c r="AN5">
        <v>0</v>
      </c>
      <c r="AO5">
        <v>7.2435720000000003</v>
      </c>
      <c r="AP5">
        <v>2.9931224025848135</v>
      </c>
      <c r="AQ5">
        <v>0</v>
      </c>
      <c r="AR5">
        <v>12.057200000000002</v>
      </c>
      <c r="AS5">
        <v>8.3374799999999993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884.68359299639246</v>
      </c>
      <c r="DN5">
        <v>31.707554014010096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165.02938509933335</v>
      </c>
      <c r="L6">
        <v>65.22799790179846</v>
      </c>
      <c r="M6">
        <v>0</v>
      </c>
      <c r="N6">
        <v>30.000000000000004</v>
      </c>
      <c r="O6">
        <v>50.381908032498529</v>
      </c>
      <c r="P6">
        <v>69.038675737973094</v>
      </c>
      <c r="Q6">
        <v>5.0751813471502594</v>
      </c>
      <c r="R6">
        <v>10.77100024431957</v>
      </c>
      <c r="S6">
        <v>6.7010968210361064</v>
      </c>
      <c r="T6">
        <v>0</v>
      </c>
      <c r="U6">
        <v>292.4180543187889</v>
      </c>
      <c r="V6">
        <v>5.2731484257871069</v>
      </c>
      <c r="W6">
        <v>8.0178982605841806</v>
      </c>
      <c r="X6">
        <v>37.466752027596378</v>
      </c>
      <c r="Y6">
        <v>0</v>
      </c>
      <c r="Z6">
        <v>4.9844959999999991</v>
      </c>
      <c r="AA6">
        <v>10.8352539909515</v>
      </c>
      <c r="AB6">
        <v>10.036104000000005</v>
      </c>
      <c r="AC6">
        <v>7.4705399999999988</v>
      </c>
      <c r="AD6">
        <v>9.2933500000000002</v>
      </c>
      <c r="AE6">
        <v>12.557578800000002</v>
      </c>
      <c r="AF6">
        <v>0</v>
      </c>
      <c r="AG6">
        <v>0</v>
      </c>
      <c r="AH6">
        <v>38.847210000000004</v>
      </c>
      <c r="AI6">
        <v>7.7592000000000008</v>
      </c>
      <c r="AJ6">
        <v>0</v>
      </c>
      <c r="AK6">
        <v>12.988689999999998</v>
      </c>
      <c r="AL6">
        <v>21.571810000000006</v>
      </c>
      <c r="AM6">
        <v>4.0144416000000014</v>
      </c>
      <c r="AN6">
        <v>0</v>
      </c>
      <c r="AO6">
        <v>7.2435720000000003</v>
      </c>
      <c r="AP6">
        <v>2.9931224025848135</v>
      </c>
      <c r="AQ6">
        <v>0</v>
      </c>
      <c r="AR6">
        <v>12.057200000000002</v>
      </c>
      <c r="AS6">
        <v>8.3374799999999993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884.68359299639246</v>
      </c>
      <c r="DN6">
        <v>31.707554014010096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165.02938509933335</v>
      </c>
      <c r="L7">
        <v>65.22799790179846</v>
      </c>
      <c r="M7">
        <v>0</v>
      </c>
      <c r="N7">
        <v>30.000000000000004</v>
      </c>
      <c r="O7">
        <v>50.381908032498529</v>
      </c>
      <c r="P7">
        <v>69.038675737973094</v>
      </c>
      <c r="Q7">
        <v>5.0751813471502594</v>
      </c>
      <c r="R7">
        <v>10.77100024431957</v>
      </c>
      <c r="S7">
        <v>6.7010968210361064</v>
      </c>
      <c r="T7">
        <v>0</v>
      </c>
      <c r="U7">
        <v>290.66232828986659</v>
      </c>
      <c r="V7">
        <v>5.2731484257871069</v>
      </c>
      <c r="W7">
        <v>8.0178982605841806</v>
      </c>
      <c r="X7">
        <v>37.466752027596378</v>
      </c>
      <c r="Y7">
        <v>0</v>
      </c>
      <c r="Z7">
        <v>4.9844959999999991</v>
      </c>
      <c r="AA7">
        <v>10.8352539909515</v>
      </c>
      <c r="AB7">
        <v>10.036104000000005</v>
      </c>
      <c r="AC7">
        <v>7.4705399999999988</v>
      </c>
      <c r="AD7">
        <v>9.2933500000000002</v>
      </c>
      <c r="AE7">
        <v>12.557578800000002</v>
      </c>
      <c r="AF7">
        <v>0</v>
      </c>
      <c r="AG7">
        <v>0</v>
      </c>
      <c r="AH7">
        <v>38.847210000000004</v>
      </c>
      <c r="AI7">
        <v>7.7592000000000008</v>
      </c>
      <c r="AJ7">
        <v>0</v>
      </c>
      <c r="AK7">
        <v>12.988689999999998</v>
      </c>
      <c r="AL7">
        <v>21.571810000000006</v>
      </c>
      <c r="AM7">
        <v>4.0144416000000014</v>
      </c>
      <c r="AN7">
        <v>0</v>
      </c>
      <c r="AO7">
        <v>7.2435720000000003</v>
      </c>
      <c r="AP7">
        <v>2.9931224025848135</v>
      </c>
      <c r="AQ7">
        <v>0</v>
      </c>
      <c r="AR7">
        <v>12.057200000000002</v>
      </c>
      <c r="AS7">
        <v>8.3374799999999993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882.98861508807079</v>
      </c>
      <c r="DN7">
        <v>31.646805893409404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165.02938509933335</v>
      </c>
      <c r="L8">
        <v>65.22799790179846</v>
      </c>
      <c r="M8">
        <v>0</v>
      </c>
      <c r="N8">
        <v>30.000000000000004</v>
      </c>
      <c r="O8">
        <v>50.381908032498529</v>
      </c>
      <c r="P8">
        <v>69.038675737973094</v>
      </c>
      <c r="Q8">
        <v>5.0751813471502594</v>
      </c>
      <c r="R8">
        <v>10.77100024431957</v>
      </c>
      <c r="S8">
        <v>6.7010968210361064</v>
      </c>
      <c r="T8">
        <v>0</v>
      </c>
      <c r="U8">
        <v>290.66232828986659</v>
      </c>
      <c r="V8">
        <v>5.2731484257871069</v>
      </c>
      <c r="W8">
        <v>8.0178982605841806</v>
      </c>
      <c r="X8">
        <v>37.466752027596378</v>
      </c>
      <c r="Y8">
        <v>0</v>
      </c>
      <c r="Z8">
        <v>4.9844959999999991</v>
      </c>
      <c r="AA8">
        <v>10.8352539909515</v>
      </c>
      <c r="AB8">
        <v>10.036104000000005</v>
      </c>
      <c r="AC8">
        <v>7.4705399999999988</v>
      </c>
      <c r="AD8">
        <v>9.2933500000000002</v>
      </c>
      <c r="AE8">
        <v>12.557578800000002</v>
      </c>
      <c r="AF8">
        <v>0</v>
      </c>
      <c r="AG8">
        <v>0</v>
      </c>
      <c r="AH8">
        <v>38.847210000000004</v>
      </c>
      <c r="AI8">
        <v>7.7592000000000008</v>
      </c>
      <c r="AJ8">
        <v>0</v>
      </c>
      <c r="AK8">
        <v>12.988689999999998</v>
      </c>
      <c r="AL8">
        <v>21.571810000000006</v>
      </c>
      <c r="AM8">
        <v>2.6817120000000001</v>
      </c>
      <c r="AN8">
        <v>0</v>
      </c>
      <c r="AO8">
        <v>7.2435720000000003</v>
      </c>
      <c r="AP8">
        <v>2.9931224025848135</v>
      </c>
      <c r="AQ8">
        <v>0</v>
      </c>
      <c r="AR8">
        <v>12.057200000000002</v>
      </c>
      <c r="AS8">
        <v>8.3374799999999993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881.70199782940597</v>
      </c>
      <c r="DN8">
        <v>31.600693552074066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165.02938509933335</v>
      </c>
      <c r="L9">
        <v>65.22799790179846</v>
      </c>
      <c r="M9">
        <v>0</v>
      </c>
      <c r="N9">
        <v>30.000000000000004</v>
      </c>
      <c r="O9">
        <v>50.381908032498529</v>
      </c>
      <c r="P9">
        <v>69.038675737973094</v>
      </c>
      <c r="Q9">
        <v>5.2214143427419346</v>
      </c>
      <c r="R9">
        <v>10.77100024431957</v>
      </c>
      <c r="S9">
        <v>6.7010968210361064</v>
      </c>
      <c r="T9">
        <v>0</v>
      </c>
      <c r="U9">
        <v>290.66232828986659</v>
      </c>
      <c r="V9">
        <v>5.2731484257871069</v>
      </c>
      <c r="W9">
        <v>8.0178982605841806</v>
      </c>
      <c r="X9">
        <v>37.466752027596378</v>
      </c>
      <c r="Y9">
        <v>0</v>
      </c>
      <c r="Z9">
        <v>4.9844959999999991</v>
      </c>
      <c r="AA9">
        <v>10.8352539909515</v>
      </c>
      <c r="AB9">
        <v>10.036104000000005</v>
      </c>
      <c r="AC9">
        <v>7.4705399999999988</v>
      </c>
      <c r="AD9">
        <v>9.2933500000000002</v>
      </c>
      <c r="AE9">
        <v>12.557578800000002</v>
      </c>
      <c r="AF9">
        <v>0</v>
      </c>
      <c r="AG9">
        <v>0</v>
      </c>
      <c r="AH9">
        <v>38.847210000000004</v>
      </c>
      <c r="AI9">
        <v>7.7592000000000008</v>
      </c>
      <c r="AJ9">
        <v>0</v>
      </c>
      <c r="AK9">
        <v>12.988689999999998</v>
      </c>
      <c r="AL9">
        <v>21.571810000000006</v>
      </c>
      <c r="AM9">
        <v>2.6817120000000001</v>
      </c>
      <c r="AN9">
        <v>0</v>
      </c>
      <c r="AO9">
        <v>7.2435720000000003</v>
      </c>
      <c r="AP9">
        <v>2.8304527067921614</v>
      </c>
      <c r="AQ9">
        <v>0</v>
      </c>
      <c r="AR9">
        <v>12.057200000000002</v>
      </c>
      <c r="AS9">
        <v>8.3374799999999993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881.68613934000336</v>
      </c>
      <c r="DN9">
        <v>31.600115341275707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165.02938509933335</v>
      </c>
      <c r="L10">
        <v>65.22799790179846</v>
      </c>
      <c r="M10">
        <v>0</v>
      </c>
      <c r="N10">
        <v>30.000000000000004</v>
      </c>
      <c r="O10">
        <v>50.381908032498529</v>
      </c>
      <c r="P10">
        <v>69.038675737973094</v>
      </c>
      <c r="Q10">
        <v>5.2218870967741928</v>
      </c>
      <c r="R10">
        <v>10.77100024431957</v>
      </c>
      <c r="S10">
        <v>6.7010968210361064</v>
      </c>
      <c r="T10">
        <v>0</v>
      </c>
      <c r="U10">
        <v>290.66232828986659</v>
      </c>
      <c r="V10">
        <v>5.2731484257871069</v>
      </c>
      <c r="W10">
        <v>8.0178982605841806</v>
      </c>
      <c r="X10">
        <v>37.466752027596378</v>
      </c>
      <c r="Y10">
        <v>0</v>
      </c>
      <c r="Z10">
        <v>4.9844959999999991</v>
      </c>
      <c r="AA10">
        <v>10.8352539909515</v>
      </c>
      <c r="AB10">
        <v>10.036104000000005</v>
      </c>
      <c r="AC10">
        <v>7.4705399999999988</v>
      </c>
      <c r="AD10">
        <v>9.2933500000000002</v>
      </c>
      <c r="AE10">
        <v>12.557578800000002</v>
      </c>
      <c r="AF10">
        <v>0</v>
      </c>
      <c r="AG10">
        <v>0</v>
      </c>
      <c r="AH10">
        <v>38.847210000000004</v>
      </c>
      <c r="AI10">
        <v>7.7592000000000008</v>
      </c>
      <c r="AJ10">
        <v>0</v>
      </c>
      <c r="AK10">
        <v>12.988689999999998</v>
      </c>
      <c r="AL10">
        <v>21.571810000000006</v>
      </c>
      <c r="AM10">
        <v>2.6817120000000001</v>
      </c>
      <c r="AN10">
        <v>0</v>
      </c>
      <c r="AO10">
        <v>7.2435720000000003</v>
      </c>
      <c r="AP10">
        <v>2.8304527067921614</v>
      </c>
      <c r="AQ10">
        <v>0</v>
      </c>
      <c r="AR10">
        <v>13.178799999999999</v>
      </c>
      <c r="AS10">
        <v>8.3374799999999993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882.76938812034462</v>
      </c>
      <c r="DN10">
        <v>31.638939314966677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165.00029830764126</v>
      </c>
      <c r="L11">
        <v>65.22799790179846</v>
      </c>
      <c r="M11">
        <v>0</v>
      </c>
      <c r="N11">
        <v>30.000000000000004</v>
      </c>
      <c r="O11">
        <v>50.381908032498529</v>
      </c>
      <c r="P11">
        <v>69.038675737973094</v>
      </c>
      <c r="Q11">
        <v>5.2218870967741928</v>
      </c>
      <c r="R11">
        <v>10.77100024431957</v>
      </c>
      <c r="S11">
        <v>6.7010968210361064</v>
      </c>
      <c r="T11">
        <v>0</v>
      </c>
      <c r="U11">
        <v>290.66232828986659</v>
      </c>
      <c r="V11">
        <v>5.2731484257871069</v>
      </c>
      <c r="W11">
        <v>8.0178982605841806</v>
      </c>
      <c r="X11">
        <v>37.466752027596378</v>
      </c>
      <c r="Y11">
        <v>0</v>
      </c>
      <c r="Z11">
        <v>4.9844959999999991</v>
      </c>
      <c r="AA11">
        <v>10.8352539909515</v>
      </c>
      <c r="AB11">
        <v>10.036104000000005</v>
      </c>
      <c r="AC11">
        <v>7.4705399999999988</v>
      </c>
      <c r="AD11">
        <v>9.2933500000000002</v>
      </c>
      <c r="AE11">
        <v>12.557578800000002</v>
      </c>
      <c r="AF11">
        <v>0</v>
      </c>
      <c r="AG11">
        <v>0</v>
      </c>
      <c r="AH11">
        <v>38.847210000000004</v>
      </c>
      <c r="AI11">
        <v>7.7592000000000008</v>
      </c>
      <c r="AJ11">
        <v>0</v>
      </c>
      <c r="AK11">
        <v>12.988689999999998</v>
      </c>
      <c r="AL11">
        <v>21.571810000000006</v>
      </c>
      <c r="AM11">
        <v>2.6817120000000001</v>
      </c>
      <c r="AN11">
        <v>0</v>
      </c>
      <c r="AO11">
        <v>7.2435720000000003</v>
      </c>
      <c r="AP11">
        <v>2.8304527067921614</v>
      </c>
      <c r="AQ11">
        <v>0</v>
      </c>
      <c r="AR11">
        <v>13.178799999999999</v>
      </c>
      <c r="AS11">
        <v>8.3374799999999993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882.74130790782033</v>
      </c>
      <c r="DN11">
        <v>31.63793273579887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165.00029830764126</v>
      </c>
      <c r="L12">
        <v>65.22799790179846</v>
      </c>
      <c r="M12">
        <v>0</v>
      </c>
      <c r="N12">
        <v>30.000000000000004</v>
      </c>
      <c r="O12">
        <v>50.381908032498529</v>
      </c>
      <c r="P12">
        <v>69.038675737973094</v>
      </c>
      <c r="Q12">
        <v>5.2218870967741928</v>
      </c>
      <c r="R12">
        <v>10.77100024431957</v>
      </c>
      <c r="S12">
        <v>6.7010968210361064</v>
      </c>
      <c r="T12">
        <v>0</v>
      </c>
      <c r="U12">
        <v>290.66232828986659</v>
      </c>
      <c r="V12">
        <v>5.2731484257871069</v>
      </c>
      <c r="W12">
        <v>8.0178982605841806</v>
      </c>
      <c r="X12">
        <v>37.466752027596378</v>
      </c>
      <c r="Y12">
        <v>0</v>
      </c>
      <c r="Z12">
        <v>4.9844959999999991</v>
      </c>
      <c r="AA12">
        <v>10.8352539909515</v>
      </c>
      <c r="AB12">
        <v>10.036104000000005</v>
      </c>
      <c r="AC12">
        <v>7.4705399999999988</v>
      </c>
      <c r="AD12">
        <v>9.2933500000000002</v>
      </c>
      <c r="AE12">
        <v>12.557578800000002</v>
      </c>
      <c r="AF12">
        <v>0</v>
      </c>
      <c r="AG12">
        <v>0</v>
      </c>
      <c r="AH12">
        <v>38.847210000000004</v>
      </c>
      <c r="AI12">
        <v>7.7592000000000008</v>
      </c>
      <c r="AJ12">
        <v>0</v>
      </c>
      <c r="AK12">
        <v>12.988689999999998</v>
      </c>
      <c r="AL12">
        <v>21.571810000000006</v>
      </c>
      <c r="AM12">
        <v>2.6817120000000001</v>
      </c>
      <c r="AN12">
        <v>0</v>
      </c>
      <c r="AO12">
        <v>7.2435720000000003</v>
      </c>
      <c r="AP12">
        <v>2.667783010999508</v>
      </c>
      <c r="AQ12">
        <v>0</v>
      </c>
      <c r="AR12">
        <v>12.057200000000002</v>
      </c>
      <c r="AS12">
        <v>8.3374799999999993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881.50148374683101</v>
      </c>
      <c r="DN12">
        <v>31.593487200995614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5.8812260869565217E-2</v>
      </c>
      <c r="K13">
        <v>164.99789596348688</v>
      </c>
      <c r="L13">
        <v>65.22799790179846</v>
      </c>
      <c r="M13">
        <v>0</v>
      </c>
      <c r="N13">
        <v>30.000000000000004</v>
      </c>
      <c r="O13">
        <v>50.381908032498529</v>
      </c>
      <c r="P13">
        <v>69.038675737973094</v>
      </c>
      <c r="Q13">
        <v>5.2191529411764703</v>
      </c>
      <c r="R13">
        <v>10.77100024431957</v>
      </c>
      <c r="S13">
        <v>6.7023783563042372</v>
      </c>
      <c r="T13">
        <v>0</v>
      </c>
      <c r="U13">
        <v>290.66232828986659</v>
      </c>
      <c r="V13">
        <v>5.2731484257871069</v>
      </c>
      <c r="W13">
        <v>8.0178982605841806</v>
      </c>
      <c r="X13">
        <v>37.466752027596378</v>
      </c>
      <c r="Y13">
        <v>0</v>
      </c>
      <c r="Z13">
        <v>4.9844959999999991</v>
      </c>
      <c r="AA13">
        <v>10.8352539909515</v>
      </c>
      <c r="AB13">
        <v>10.036104000000005</v>
      </c>
      <c r="AC13">
        <v>7.4705399999999988</v>
      </c>
      <c r="AD13">
        <v>9.2933500000000002</v>
      </c>
      <c r="AE13">
        <v>12.557578800000002</v>
      </c>
      <c r="AF13">
        <v>0</v>
      </c>
      <c r="AG13">
        <v>0</v>
      </c>
      <c r="AH13">
        <v>38.847210000000004</v>
      </c>
      <c r="AI13">
        <v>4.8495000000000008</v>
      </c>
      <c r="AJ13">
        <v>0</v>
      </c>
      <c r="AK13">
        <v>12.988689999999998</v>
      </c>
      <c r="AL13">
        <v>21.571810000000006</v>
      </c>
      <c r="AM13">
        <v>2.6817120000000001</v>
      </c>
      <c r="AN13">
        <v>0</v>
      </c>
      <c r="AO13">
        <v>7.2435720000000003</v>
      </c>
      <c r="AP13">
        <v>2.8304527067921614</v>
      </c>
      <c r="AQ13">
        <v>0</v>
      </c>
      <c r="AR13">
        <v>12.057200000000002</v>
      </c>
      <c r="AS13">
        <v>8.3374799999999993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878.90254664268639</v>
      </c>
      <c r="DN13">
        <v>31.500351297318407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3.0665000000000001E-2</v>
      </c>
      <c r="K14">
        <v>164.99780543899996</v>
      </c>
      <c r="L14">
        <v>65.228875202464451</v>
      </c>
      <c r="M14">
        <v>0</v>
      </c>
      <c r="N14">
        <v>30.000000000000004</v>
      </c>
      <c r="O14">
        <v>50.381908032498529</v>
      </c>
      <c r="P14">
        <v>69.038675737973094</v>
      </c>
      <c r="Q14">
        <v>5.2191529411764703</v>
      </c>
      <c r="R14">
        <v>10.77100024431957</v>
      </c>
      <c r="S14">
        <v>6.7023783563042372</v>
      </c>
      <c r="T14">
        <v>0</v>
      </c>
      <c r="U14">
        <v>290.66232828986659</v>
      </c>
      <c r="V14">
        <v>5.2731484257871069</v>
      </c>
      <c r="W14">
        <v>8.0178982605841806</v>
      </c>
      <c r="X14">
        <v>37.466752027596378</v>
      </c>
      <c r="Y14">
        <v>0</v>
      </c>
      <c r="Z14">
        <v>4.9844959999999991</v>
      </c>
      <c r="AA14">
        <v>10.8352539909515</v>
      </c>
      <c r="AB14">
        <v>10.036104000000005</v>
      </c>
      <c r="AC14">
        <v>7.4705399999999988</v>
      </c>
      <c r="AD14">
        <v>9.2933500000000002</v>
      </c>
      <c r="AE14">
        <v>12.557578800000002</v>
      </c>
      <c r="AF14">
        <v>0</v>
      </c>
      <c r="AG14">
        <v>0</v>
      </c>
      <c r="AH14">
        <v>38.847210000000004</v>
      </c>
      <c r="AI14">
        <v>4.8495000000000008</v>
      </c>
      <c r="AJ14">
        <v>0</v>
      </c>
      <c r="AK14">
        <v>12.988689999999998</v>
      </c>
      <c r="AL14">
        <v>21.571810000000006</v>
      </c>
      <c r="AM14">
        <v>2.6817120000000001</v>
      </c>
      <c r="AN14">
        <v>0</v>
      </c>
      <c r="AO14">
        <v>7.0942199999999991</v>
      </c>
      <c r="AP14">
        <v>2.8304527067921614</v>
      </c>
      <c r="AQ14">
        <v>0</v>
      </c>
      <c r="AR14">
        <v>12.057200000000002</v>
      </c>
      <c r="AS14">
        <v>8.3374799999999993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878.7319483583309</v>
      </c>
      <c r="DN14">
        <v>31.494237096983387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3.0665000000000001E-2</v>
      </c>
      <c r="K15">
        <v>164.99830680663732</v>
      </c>
      <c r="L15">
        <v>65.229341389418494</v>
      </c>
      <c r="M15">
        <v>0</v>
      </c>
      <c r="N15">
        <v>30.000000000000004</v>
      </c>
      <c r="O15">
        <v>50.381908032498529</v>
      </c>
      <c r="P15">
        <v>69.038675737973094</v>
      </c>
      <c r="Q15">
        <v>5.2191529411764703</v>
      </c>
      <c r="R15">
        <v>10.77100024431957</v>
      </c>
      <c r="S15">
        <v>6.7023783563042372</v>
      </c>
      <c r="T15">
        <v>0</v>
      </c>
      <c r="U15">
        <v>290.66232828986659</v>
      </c>
      <c r="V15">
        <v>5.2731484257871069</v>
      </c>
      <c r="W15">
        <v>8.0178982605841806</v>
      </c>
      <c r="X15">
        <v>37.466752027596378</v>
      </c>
      <c r="Y15">
        <v>0</v>
      </c>
      <c r="Z15">
        <v>4.9844959999999991</v>
      </c>
      <c r="AA15">
        <v>10.8352539909515</v>
      </c>
      <c r="AB15">
        <v>10.036104000000005</v>
      </c>
      <c r="AC15">
        <v>7.4705399999999988</v>
      </c>
      <c r="AD15">
        <v>9.2933500000000002</v>
      </c>
      <c r="AE15">
        <v>12.557578800000002</v>
      </c>
      <c r="AF15">
        <v>0</v>
      </c>
      <c r="AG15">
        <v>0</v>
      </c>
      <c r="AH15">
        <v>38.847210000000004</v>
      </c>
      <c r="AI15">
        <v>4.8495000000000008</v>
      </c>
      <c r="AJ15">
        <v>0</v>
      </c>
      <c r="AK15">
        <v>12.988689999999998</v>
      </c>
      <c r="AL15">
        <v>20.952100000000002</v>
      </c>
      <c r="AM15">
        <v>2.6817120000000001</v>
      </c>
      <c r="AN15">
        <v>0</v>
      </c>
      <c r="AO15">
        <v>7.0942199999999991</v>
      </c>
      <c r="AP15">
        <v>2.8304527067921614</v>
      </c>
      <c r="AQ15">
        <v>0</v>
      </c>
      <c r="AR15">
        <v>12.057200000000002</v>
      </c>
      <c r="AS15">
        <v>8.1023902983942904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877.90765903221973</v>
      </c>
      <c r="DN15">
        <v>31.464694276080149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3.0665000000000001E-2</v>
      </c>
      <c r="K16">
        <v>164.99772679337255</v>
      </c>
      <c r="L16">
        <v>65.230158678274648</v>
      </c>
      <c r="M16">
        <v>0</v>
      </c>
      <c r="N16">
        <v>30.000000000000004</v>
      </c>
      <c r="O16">
        <v>50.381908032498529</v>
      </c>
      <c r="P16">
        <v>69.038675737973094</v>
      </c>
      <c r="Q16">
        <v>5.2191529411764703</v>
      </c>
      <c r="R16">
        <v>10.77100024431957</v>
      </c>
      <c r="S16">
        <v>6.7023783563042372</v>
      </c>
      <c r="T16">
        <v>0</v>
      </c>
      <c r="U16">
        <v>290.66232828986659</v>
      </c>
      <c r="V16">
        <v>5.2731484257871069</v>
      </c>
      <c r="W16">
        <v>8.0178982605841806</v>
      </c>
      <c r="X16">
        <v>37.466752027596378</v>
      </c>
      <c r="Y16">
        <v>0</v>
      </c>
      <c r="Z16">
        <v>4.9844959999999991</v>
      </c>
      <c r="AA16">
        <v>10.8352539909515</v>
      </c>
      <c r="AB16">
        <v>10.036104000000005</v>
      </c>
      <c r="AC16">
        <v>7.4705399999999988</v>
      </c>
      <c r="AD16">
        <v>9.2933500000000002</v>
      </c>
      <c r="AE16">
        <v>12.557578800000002</v>
      </c>
      <c r="AF16">
        <v>0</v>
      </c>
      <c r="AG16">
        <v>0</v>
      </c>
      <c r="AH16">
        <v>38.847210000000004</v>
      </c>
      <c r="AI16">
        <v>4.8495000000000008</v>
      </c>
      <c r="AJ16">
        <v>0</v>
      </c>
      <c r="AK16">
        <v>12.988689999999998</v>
      </c>
      <c r="AL16">
        <v>20.952100000000002</v>
      </c>
      <c r="AM16">
        <v>1.3408560000000003</v>
      </c>
      <c r="AN16">
        <v>0</v>
      </c>
      <c r="AO16">
        <v>7.0942199999999991</v>
      </c>
      <c r="AP16">
        <v>2.8304527067921614</v>
      </c>
      <c r="AQ16">
        <v>0</v>
      </c>
      <c r="AR16">
        <v>12.057200000000002</v>
      </c>
      <c r="AS16">
        <v>8.1023902983942904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876.61342589375772</v>
      </c>
      <c r="DN16">
        <v>31.418308690133568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3.0665000000000001E-2</v>
      </c>
      <c r="K17">
        <v>164.99772679337255</v>
      </c>
      <c r="L17">
        <v>65.230158678274648</v>
      </c>
      <c r="M17">
        <v>0</v>
      </c>
      <c r="N17">
        <v>30.000000000000004</v>
      </c>
      <c r="O17">
        <v>50.381908032498529</v>
      </c>
      <c r="P17">
        <v>69.038675737973094</v>
      </c>
      <c r="Q17">
        <v>5.2191529411764703</v>
      </c>
      <c r="R17">
        <v>10.77100024431957</v>
      </c>
      <c r="S17">
        <v>6.7023783563042372</v>
      </c>
      <c r="T17">
        <v>0</v>
      </c>
      <c r="U17">
        <v>290.66232828986659</v>
      </c>
      <c r="V17">
        <v>5.2731484257871069</v>
      </c>
      <c r="W17">
        <v>8.0178982605841806</v>
      </c>
      <c r="X17">
        <v>37.466752027596378</v>
      </c>
      <c r="Y17">
        <v>0</v>
      </c>
      <c r="Z17">
        <v>4.9844959999999991</v>
      </c>
      <c r="AA17">
        <v>10.8352539909515</v>
      </c>
      <c r="AB17">
        <v>10.036104000000005</v>
      </c>
      <c r="AC17">
        <v>7.4705399999999988</v>
      </c>
      <c r="AD17">
        <v>9.2933500000000002</v>
      </c>
      <c r="AE17">
        <v>12.557578800000002</v>
      </c>
      <c r="AF17">
        <v>0</v>
      </c>
      <c r="AG17">
        <v>0</v>
      </c>
      <c r="AH17">
        <v>38.847210000000004</v>
      </c>
      <c r="AI17">
        <v>4.8495000000000008</v>
      </c>
      <c r="AJ17">
        <v>0</v>
      </c>
      <c r="AK17">
        <v>12.988689999999998</v>
      </c>
      <c r="AL17">
        <v>20.952100000000002</v>
      </c>
      <c r="AM17">
        <v>1.3408560000000003</v>
      </c>
      <c r="AN17">
        <v>0</v>
      </c>
      <c r="AO17">
        <v>7.0942199999999991</v>
      </c>
      <c r="AP17">
        <v>2.667783010999508</v>
      </c>
      <c r="AQ17">
        <v>0</v>
      </c>
      <c r="AR17">
        <v>13.178799999999999</v>
      </c>
      <c r="AS17">
        <v>8.1023902983942904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877.53918680958009</v>
      </c>
      <c r="DN17">
        <v>31.451478078518715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3.0665000000000001E-2</v>
      </c>
      <c r="K18">
        <v>164.99772679337255</v>
      </c>
      <c r="L18">
        <v>65.230158678274648</v>
      </c>
      <c r="M18">
        <v>0</v>
      </c>
      <c r="N18">
        <v>30.000000000000004</v>
      </c>
      <c r="O18">
        <v>50.381908032498529</v>
      </c>
      <c r="P18">
        <v>69.038675737973094</v>
      </c>
      <c r="Q18">
        <v>5.2191529411764703</v>
      </c>
      <c r="R18">
        <v>10.77100024431957</v>
      </c>
      <c r="S18">
        <v>6.7023783563042372</v>
      </c>
      <c r="T18">
        <v>0</v>
      </c>
      <c r="U18">
        <v>290.66232828986659</v>
      </c>
      <c r="V18">
        <v>5.2731484257871069</v>
      </c>
      <c r="W18">
        <v>8.0178982605841806</v>
      </c>
      <c r="X18">
        <v>37.466752027596378</v>
      </c>
      <c r="Y18">
        <v>0</v>
      </c>
      <c r="Z18">
        <v>4.9844959999999991</v>
      </c>
      <c r="AA18">
        <v>10.8352539909515</v>
      </c>
      <c r="AB18">
        <v>10.036104000000005</v>
      </c>
      <c r="AC18">
        <v>7.4705399999999988</v>
      </c>
      <c r="AD18">
        <v>9.2933500000000002</v>
      </c>
      <c r="AE18">
        <v>12.557578800000002</v>
      </c>
      <c r="AF18">
        <v>0</v>
      </c>
      <c r="AG18">
        <v>0</v>
      </c>
      <c r="AH18">
        <v>38.847210000000004</v>
      </c>
      <c r="AI18">
        <v>4.8495000000000008</v>
      </c>
      <c r="AJ18">
        <v>0</v>
      </c>
      <c r="AK18">
        <v>12.988689999999998</v>
      </c>
      <c r="AL18">
        <v>20.952100000000002</v>
      </c>
      <c r="AM18">
        <v>1.3408560000000003</v>
      </c>
      <c r="AN18">
        <v>0</v>
      </c>
      <c r="AO18">
        <v>6.8701919999999994</v>
      </c>
      <c r="AP18">
        <v>2.667783010999508</v>
      </c>
      <c r="AQ18">
        <v>0</v>
      </c>
      <c r="AR18">
        <v>13.178799999999999</v>
      </c>
      <c r="AS18">
        <v>8.1023902983942904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877.32291012758003</v>
      </c>
      <c r="DN18">
        <v>31.443726760518715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3.0665000000000001E-2</v>
      </c>
      <c r="K19">
        <v>38.61606038726616</v>
      </c>
      <c r="L19">
        <v>65.230158678274648</v>
      </c>
      <c r="M19">
        <v>0</v>
      </c>
      <c r="N19">
        <v>30.000000000000004</v>
      </c>
      <c r="O19">
        <v>50.381908032498529</v>
      </c>
      <c r="P19">
        <v>69.038675737973094</v>
      </c>
      <c r="Q19">
        <v>0.95228070175438606</v>
      </c>
      <c r="R19">
        <v>10.77100024431957</v>
      </c>
      <c r="S19">
        <v>1.9271114819759683</v>
      </c>
      <c r="T19">
        <v>0</v>
      </c>
      <c r="U19">
        <v>290.66232828986659</v>
      </c>
      <c r="V19">
        <v>5.2731484257871069</v>
      </c>
      <c r="W19">
        <v>8.0178982605841806</v>
      </c>
      <c r="X19">
        <v>37.466752027596378</v>
      </c>
      <c r="Y19">
        <v>0</v>
      </c>
      <c r="Z19">
        <v>4.9844959999999991</v>
      </c>
      <c r="AA19">
        <v>10.8352539909515</v>
      </c>
      <c r="AB19">
        <v>10.036104000000005</v>
      </c>
      <c r="AC19">
        <v>7.4705399999999988</v>
      </c>
      <c r="AD19">
        <v>9.2933500000000002</v>
      </c>
      <c r="AE19">
        <v>12.557578800000002</v>
      </c>
      <c r="AF19">
        <v>0</v>
      </c>
      <c r="AG19">
        <v>0</v>
      </c>
      <c r="AH19">
        <v>38.847210000000004</v>
      </c>
      <c r="AI19">
        <v>4.8495000000000008</v>
      </c>
      <c r="AJ19">
        <v>0</v>
      </c>
      <c r="AK19">
        <v>12.988689999999998</v>
      </c>
      <c r="AL19">
        <v>20.952100000000002</v>
      </c>
      <c r="AM19">
        <v>1.3408560000000003</v>
      </c>
      <c r="AN19">
        <v>0</v>
      </c>
      <c r="AO19">
        <v>6.8701919999999994</v>
      </c>
      <c r="AP19">
        <v>2.667783010999508</v>
      </c>
      <c r="AQ19">
        <v>0</v>
      </c>
      <c r="AR19">
        <v>12.057200000000002</v>
      </c>
      <c r="AS19">
        <v>8.1023902983942904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745.50197588657079</v>
      </c>
      <c r="DN19">
        <v>26.719255481671272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3.0665000000000001E-2</v>
      </c>
      <c r="K20">
        <v>38.61606038726616</v>
      </c>
      <c r="L20">
        <v>65.230158678274648</v>
      </c>
      <c r="M20">
        <v>0</v>
      </c>
      <c r="N20">
        <v>30.000000000000004</v>
      </c>
      <c r="O20">
        <v>50.381908032498529</v>
      </c>
      <c r="P20">
        <v>69.038675737973094</v>
      </c>
      <c r="Q20">
        <v>0.95228070175438606</v>
      </c>
      <c r="R20">
        <v>10.77100024431957</v>
      </c>
      <c r="S20">
        <v>1.9271114819759683</v>
      </c>
      <c r="T20">
        <v>0</v>
      </c>
      <c r="U20">
        <v>290.66232828986659</v>
      </c>
      <c r="V20">
        <v>5.2731484257871069</v>
      </c>
      <c r="W20">
        <v>8.0178982605841806</v>
      </c>
      <c r="X20">
        <v>37.466752027596378</v>
      </c>
      <c r="Y20">
        <v>0</v>
      </c>
      <c r="Z20">
        <v>4.9844959999999991</v>
      </c>
      <c r="AA20">
        <v>10.8352539909515</v>
      </c>
      <c r="AB20">
        <v>10.036104000000005</v>
      </c>
      <c r="AC20">
        <v>7.4705399999999988</v>
      </c>
      <c r="AD20">
        <v>9.2933500000000002</v>
      </c>
      <c r="AE20">
        <v>12.557578800000002</v>
      </c>
      <c r="AF20">
        <v>0</v>
      </c>
      <c r="AG20">
        <v>0</v>
      </c>
      <c r="AH20">
        <v>38.847210000000004</v>
      </c>
      <c r="AI20">
        <v>4.8495000000000008</v>
      </c>
      <c r="AJ20">
        <v>0</v>
      </c>
      <c r="AK20">
        <v>12.988689999999998</v>
      </c>
      <c r="AL20">
        <v>20.952100000000002</v>
      </c>
      <c r="AM20">
        <v>1.3408560000000003</v>
      </c>
      <c r="AN20">
        <v>0</v>
      </c>
      <c r="AO20">
        <v>6.8701919999999994</v>
      </c>
      <c r="AP20">
        <v>2.8304527067921614</v>
      </c>
      <c r="AQ20">
        <v>0</v>
      </c>
      <c r="AR20">
        <v>12.057200000000002</v>
      </c>
      <c r="AS20">
        <v>8.1023902983942904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745.65900750915443</v>
      </c>
      <c r="DN20">
        <v>26.724893554880328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3.0665000000000001E-2</v>
      </c>
      <c r="K21">
        <v>38.61606038726616</v>
      </c>
      <c r="L21">
        <v>65.230158678274648</v>
      </c>
      <c r="M21">
        <v>0</v>
      </c>
      <c r="N21">
        <v>30.000000000000004</v>
      </c>
      <c r="O21">
        <v>50.381908032498529</v>
      </c>
      <c r="P21">
        <v>69.038675737973094</v>
      </c>
      <c r="Q21">
        <v>0.95228070175438606</v>
      </c>
      <c r="R21">
        <v>10.77100024431957</v>
      </c>
      <c r="S21">
        <v>2.1903891171276659</v>
      </c>
      <c r="T21">
        <v>0</v>
      </c>
      <c r="U21">
        <v>290.66232828986659</v>
      </c>
      <c r="V21">
        <v>5.2731484257871069</v>
      </c>
      <c r="W21">
        <v>8.0178982605841806</v>
      </c>
      <c r="X21">
        <v>37.466752027596378</v>
      </c>
      <c r="Y21">
        <v>0</v>
      </c>
      <c r="Z21">
        <v>4.9844959999999991</v>
      </c>
      <c r="AA21">
        <v>10.8352539909515</v>
      </c>
      <c r="AB21">
        <v>10.036104000000005</v>
      </c>
      <c r="AC21">
        <v>7.4705399999999988</v>
      </c>
      <c r="AD21">
        <v>9.2933500000000002</v>
      </c>
      <c r="AE21">
        <v>12.557578800000002</v>
      </c>
      <c r="AF21">
        <v>0</v>
      </c>
      <c r="AG21">
        <v>0</v>
      </c>
      <c r="AH21">
        <v>38.847210000000004</v>
      </c>
      <c r="AI21">
        <v>4.8495000000000008</v>
      </c>
      <c r="AJ21">
        <v>0</v>
      </c>
      <c r="AK21">
        <v>12.988689999999998</v>
      </c>
      <c r="AL21">
        <v>20.952100000000002</v>
      </c>
      <c r="AM21">
        <v>1.3408560000000003</v>
      </c>
      <c r="AN21">
        <v>0</v>
      </c>
      <c r="AO21">
        <v>6.8701919999999994</v>
      </c>
      <c r="AP21">
        <v>1.1386878705485703</v>
      </c>
      <c r="AQ21">
        <v>0</v>
      </c>
      <c r="AR21">
        <v>12.057200000000002</v>
      </c>
      <c r="AS21">
        <v>8.1023902983942904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744.28004514143788</v>
      </c>
      <c r="DN21">
        <v>26.675368721504963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3.0665000000000001E-2</v>
      </c>
      <c r="K22">
        <v>38.61606038726616</v>
      </c>
      <c r="L22">
        <v>65.230158678274648</v>
      </c>
      <c r="M22">
        <v>0</v>
      </c>
      <c r="N22">
        <v>30.000000000000004</v>
      </c>
      <c r="O22">
        <v>50.381908032498529</v>
      </c>
      <c r="P22">
        <v>69.038675737973094</v>
      </c>
      <c r="Q22">
        <v>0.95228070175438606</v>
      </c>
      <c r="R22">
        <v>10.77100024431957</v>
      </c>
      <c r="S22">
        <v>3.0460794392523365</v>
      </c>
      <c r="T22">
        <v>0</v>
      </c>
      <c r="U22">
        <v>290.66232828986659</v>
      </c>
      <c r="V22">
        <v>5.2731484257871069</v>
      </c>
      <c r="W22">
        <v>8.0178982605841806</v>
      </c>
      <c r="X22">
        <v>37.466752027596378</v>
      </c>
      <c r="Y22">
        <v>0</v>
      </c>
      <c r="Z22">
        <v>4.9844959999999991</v>
      </c>
      <c r="AA22">
        <v>10.8352539909515</v>
      </c>
      <c r="AB22">
        <v>10.036104000000005</v>
      </c>
      <c r="AC22">
        <v>7.4705399999999988</v>
      </c>
      <c r="AD22">
        <v>9.2933500000000002</v>
      </c>
      <c r="AE22">
        <v>12.557578800000002</v>
      </c>
      <c r="AF22">
        <v>0</v>
      </c>
      <c r="AG22">
        <v>0</v>
      </c>
      <c r="AH22">
        <v>38.847210000000004</v>
      </c>
      <c r="AI22">
        <v>4.8495000000000008</v>
      </c>
      <c r="AJ22">
        <v>0</v>
      </c>
      <c r="AK22">
        <v>12.988689999999998</v>
      </c>
      <c r="AL22">
        <v>20.952100000000002</v>
      </c>
      <c r="AM22">
        <v>1.3408560000000003</v>
      </c>
      <c r="AN22">
        <v>0</v>
      </c>
      <c r="AO22">
        <v>6.8701919999999994</v>
      </c>
      <c r="AP22">
        <v>1.1386878705485703</v>
      </c>
      <c r="AQ22">
        <v>0</v>
      </c>
      <c r="AR22">
        <v>12.057200000000002</v>
      </c>
      <c r="AS22">
        <v>8.1023902983942904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745.10612859495677</v>
      </c>
      <c r="DN22">
        <v>26.704975590110603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3.0665000000000001E-2</v>
      </c>
      <c r="K23">
        <v>38.61606038726616</v>
      </c>
      <c r="L23">
        <v>19.309095363288723</v>
      </c>
      <c r="M23">
        <v>0</v>
      </c>
      <c r="N23">
        <v>30.000000000000004</v>
      </c>
      <c r="O23">
        <v>50.381908032498529</v>
      </c>
      <c r="P23">
        <v>69.038675737973094</v>
      </c>
      <c r="Q23">
        <v>1.0462729449321631</v>
      </c>
      <c r="R23">
        <v>10.77100024431957</v>
      </c>
      <c r="S23">
        <v>3.0460794392523365</v>
      </c>
      <c r="T23">
        <v>0</v>
      </c>
      <c r="U23">
        <v>290.66232828986659</v>
      </c>
      <c r="V23">
        <v>5.2731484257871069</v>
      </c>
      <c r="W23">
        <v>8.0178982605841806</v>
      </c>
      <c r="X23">
        <v>37.466752027596378</v>
      </c>
      <c r="Y23">
        <v>0</v>
      </c>
      <c r="Z23">
        <v>1.6646652000000004</v>
      </c>
      <c r="AA23">
        <v>10.8352539909515</v>
      </c>
      <c r="AB23">
        <v>10.036104000000005</v>
      </c>
      <c r="AC23">
        <v>7.4705399999999988</v>
      </c>
      <c r="AD23">
        <v>9.2933500000000002</v>
      </c>
      <c r="AE23">
        <v>12.557578800000002</v>
      </c>
      <c r="AF23">
        <v>0</v>
      </c>
      <c r="AG23">
        <v>0</v>
      </c>
      <c r="AH23">
        <v>38.847210000000004</v>
      </c>
      <c r="AI23">
        <v>5.8194000000000026</v>
      </c>
      <c r="AJ23">
        <v>0</v>
      </c>
      <c r="AK23">
        <v>12.988689999999998</v>
      </c>
      <c r="AL23">
        <v>20.952100000000002</v>
      </c>
      <c r="AM23">
        <v>1.3408560000000003</v>
      </c>
      <c r="AN23">
        <v>0</v>
      </c>
      <c r="AO23">
        <v>6.8701919999999994</v>
      </c>
      <c r="AP23">
        <v>1.4640272621338761</v>
      </c>
      <c r="AQ23">
        <v>0</v>
      </c>
      <c r="AR23">
        <v>12.057200000000002</v>
      </c>
      <c r="AS23">
        <v>8.1023902983942904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698.9101145325269</v>
      </c>
      <c r="DN23">
        <v>25.049327172317643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3.0665000000000001E-2</v>
      </c>
      <c r="K24">
        <v>38.61606038726616</v>
      </c>
      <c r="L24">
        <v>19.309095363288723</v>
      </c>
      <c r="M24">
        <v>0</v>
      </c>
      <c r="N24">
        <v>30.000000000000004</v>
      </c>
      <c r="O24">
        <v>50.381908032498529</v>
      </c>
      <c r="P24">
        <v>69.038675737973094</v>
      </c>
      <c r="Q24">
        <v>1.0462729449321631</v>
      </c>
      <c r="R24">
        <v>10.77100024431957</v>
      </c>
      <c r="S24">
        <v>3.0460794392523365</v>
      </c>
      <c r="T24">
        <v>0</v>
      </c>
      <c r="U24">
        <v>290.66232828986659</v>
      </c>
      <c r="V24">
        <v>5.2731484257871069</v>
      </c>
      <c r="W24">
        <v>8.0178982605841806</v>
      </c>
      <c r="X24">
        <v>37.466752027596378</v>
      </c>
      <c r="Y24">
        <v>0</v>
      </c>
      <c r="Z24">
        <v>1.6646652000000004</v>
      </c>
      <c r="AA24">
        <v>10.8352539909515</v>
      </c>
      <c r="AB24">
        <v>10.036104000000005</v>
      </c>
      <c r="AC24">
        <v>7.4705399999999988</v>
      </c>
      <c r="AD24">
        <v>9.2933500000000002</v>
      </c>
      <c r="AE24">
        <v>12.557578800000002</v>
      </c>
      <c r="AF24">
        <v>0</v>
      </c>
      <c r="AG24">
        <v>0</v>
      </c>
      <c r="AH24">
        <v>38.847210000000004</v>
      </c>
      <c r="AI24">
        <v>12.457395600000003</v>
      </c>
      <c r="AJ24">
        <v>0</v>
      </c>
      <c r="AK24">
        <v>12.988689999999998</v>
      </c>
      <c r="AL24">
        <v>20.952100000000002</v>
      </c>
      <c r="AM24">
        <v>1.3408560000000003</v>
      </c>
      <c r="AN24">
        <v>0</v>
      </c>
      <c r="AO24">
        <v>6.8701919999999994</v>
      </c>
      <c r="AP24">
        <v>2.667783010999508</v>
      </c>
      <c r="AQ24">
        <v>0</v>
      </c>
      <c r="AR24">
        <v>12.057200000000002</v>
      </c>
      <c r="AS24">
        <v>8.1023902983942904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706.48047080372282</v>
      </c>
      <c r="DN24">
        <v>25.320722249987373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3.0665000000000001E-2</v>
      </c>
      <c r="K25">
        <v>38.61606038726616</v>
      </c>
      <c r="L25">
        <v>19.309095363288723</v>
      </c>
      <c r="M25">
        <v>0</v>
      </c>
      <c r="N25">
        <v>30.000000000000004</v>
      </c>
      <c r="O25">
        <v>50.381908032498529</v>
      </c>
      <c r="P25">
        <v>69.038675737973094</v>
      </c>
      <c r="Q25">
        <v>1.0462729449321631</v>
      </c>
      <c r="R25">
        <v>10.77100024431957</v>
      </c>
      <c r="S25">
        <v>3.0460794392523365</v>
      </c>
      <c r="T25">
        <v>0</v>
      </c>
      <c r="U25">
        <v>290.66232828986659</v>
      </c>
      <c r="V25">
        <v>5.2731484257871069</v>
      </c>
      <c r="W25">
        <v>8.0178982605841806</v>
      </c>
      <c r="X25">
        <v>37.466752027596378</v>
      </c>
      <c r="Y25">
        <v>0</v>
      </c>
      <c r="Z25">
        <v>1.6646652000000004</v>
      </c>
      <c r="AA25">
        <v>10.8352539909515</v>
      </c>
      <c r="AB25">
        <v>10.036104000000005</v>
      </c>
      <c r="AC25">
        <v>7.4705399999999988</v>
      </c>
      <c r="AD25">
        <v>9.2933500000000002</v>
      </c>
      <c r="AE25">
        <v>12.557578800000002</v>
      </c>
      <c r="AF25">
        <v>0</v>
      </c>
      <c r="AG25">
        <v>0</v>
      </c>
      <c r="AH25">
        <v>38.847210000000004</v>
      </c>
      <c r="AI25">
        <v>12.457395600000003</v>
      </c>
      <c r="AJ25">
        <v>0</v>
      </c>
      <c r="AK25">
        <v>12.988689999999998</v>
      </c>
      <c r="AL25">
        <v>20.952100000000002</v>
      </c>
      <c r="AM25">
        <v>1.3408560000000003</v>
      </c>
      <c r="AN25">
        <v>0</v>
      </c>
      <c r="AO25">
        <v>6.8701919999999994</v>
      </c>
      <c r="AP25">
        <v>2.667783010999508</v>
      </c>
      <c r="AQ25">
        <v>0</v>
      </c>
      <c r="AR25">
        <v>12.057200000000002</v>
      </c>
      <c r="AS25">
        <v>8.1023902983942904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706.48047080372282</v>
      </c>
      <c r="DN25">
        <v>25.320722249987373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3.0665000000000001E-2</v>
      </c>
      <c r="K26">
        <v>38.61606038726616</v>
      </c>
      <c r="L26">
        <v>19.309095363288723</v>
      </c>
      <c r="M26">
        <v>0</v>
      </c>
      <c r="N26">
        <v>30.000000000000004</v>
      </c>
      <c r="O26">
        <v>50.381908032498529</v>
      </c>
      <c r="P26">
        <v>69.038675737973094</v>
      </c>
      <c r="Q26">
        <v>1.0462729449321631</v>
      </c>
      <c r="R26">
        <v>10.77100024431957</v>
      </c>
      <c r="S26">
        <v>3.0460794392523365</v>
      </c>
      <c r="T26">
        <v>0</v>
      </c>
      <c r="U26">
        <v>290.66232828986659</v>
      </c>
      <c r="V26">
        <v>5.2731484257871069</v>
      </c>
      <c r="W26">
        <v>8.0178982605841806</v>
      </c>
      <c r="X26">
        <v>37.466752027596378</v>
      </c>
      <c r="Y26">
        <v>0</v>
      </c>
      <c r="Z26">
        <v>1.6646652000000004</v>
      </c>
      <c r="AA26">
        <v>10.8352539909515</v>
      </c>
      <c r="AB26">
        <v>10.036104000000005</v>
      </c>
      <c r="AC26">
        <v>7.4705399999999988</v>
      </c>
      <c r="AD26">
        <v>9.2933500000000002</v>
      </c>
      <c r="AE26">
        <v>12.557578800000002</v>
      </c>
      <c r="AF26">
        <v>0</v>
      </c>
      <c r="AG26">
        <v>0</v>
      </c>
      <c r="AH26">
        <v>38.847210000000004</v>
      </c>
      <c r="AI26">
        <v>12.457395600000003</v>
      </c>
      <c r="AJ26">
        <v>0</v>
      </c>
      <c r="AK26">
        <v>12.988689999999998</v>
      </c>
      <c r="AL26">
        <v>20.952100000000002</v>
      </c>
      <c r="AM26">
        <v>1.3408560000000003</v>
      </c>
      <c r="AN26">
        <v>0</v>
      </c>
      <c r="AO26">
        <v>6.8701919999999994</v>
      </c>
      <c r="AP26">
        <v>2.8304527067921614</v>
      </c>
      <c r="AQ26">
        <v>0</v>
      </c>
      <c r="AR26">
        <v>12.057200000000002</v>
      </c>
      <c r="AS26">
        <v>8.1023902983942904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706.63750242630636</v>
      </c>
      <c r="DN26">
        <v>25.326360323196429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6.0756521739130431E-2</v>
      </c>
      <c r="K27">
        <v>37.766873450835249</v>
      </c>
      <c r="L27">
        <v>19.309095363288723</v>
      </c>
      <c r="M27">
        <v>0</v>
      </c>
      <c r="N27">
        <v>30.000000000000004</v>
      </c>
      <c r="O27">
        <v>50.381908032498529</v>
      </c>
      <c r="P27">
        <v>69.038675737973094</v>
      </c>
      <c r="Q27">
        <v>0.95244049792531116</v>
      </c>
      <c r="R27">
        <v>10.77100024431957</v>
      </c>
      <c r="S27">
        <v>1.9266590492076736</v>
      </c>
      <c r="T27">
        <v>0</v>
      </c>
      <c r="U27">
        <v>290.66232828986659</v>
      </c>
      <c r="V27">
        <v>5.2731484257871069</v>
      </c>
      <c r="W27">
        <v>8.0178982605841806</v>
      </c>
      <c r="X27">
        <v>37.466752027596378</v>
      </c>
      <c r="Y27">
        <v>0</v>
      </c>
      <c r="Z27">
        <v>3.3293304000000004</v>
      </c>
      <c r="AA27">
        <v>10.8352539909515</v>
      </c>
      <c r="AB27">
        <v>10.036104000000005</v>
      </c>
      <c r="AC27">
        <v>7.4705399999999988</v>
      </c>
      <c r="AD27">
        <v>9.2933500000000002</v>
      </c>
      <c r="AE27">
        <v>12.557578800000002</v>
      </c>
      <c r="AF27">
        <v>0</v>
      </c>
      <c r="AG27">
        <v>0</v>
      </c>
      <c r="AH27">
        <v>38.847210000000004</v>
      </c>
      <c r="AI27">
        <v>12.457395600000003</v>
      </c>
      <c r="AJ27">
        <v>0</v>
      </c>
      <c r="AK27">
        <v>12.988689999999998</v>
      </c>
      <c r="AL27">
        <v>20.952100000000002</v>
      </c>
      <c r="AM27">
        <v>1.3408560000000003</v>
      </c>
      <c r="AN27">
        <v>0</v>
      </c>
      <c r="AO27">
        <v>6.8701919999999994</v>
      </c>
      <c r="AP27">
        <v>2.8304527067921614</v>
      </c>
      <c r="AQ27">
        <v>0</v>
      </c>
      <c r="AR27">
        <v>12.057200000000002</v>
      </c>
      <c r="AS27">
        <v>8.2007999999999992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706.37754560618907</v>
      </c>
      <c r="DN27">
        <v>25.317043793176179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6.0756521739130431E-2</v>
      </c>
      <c r="K28">
        <v>38.616349758327324</v>
      </c>
      <c r="L28">
        <v>19.309095363288723</v>
      </c>
      <c r="M28">
        <v>0</v>
      </c>
      <c r="N28">
        <v>30.000000000000004</v>
      </c>
      <c r="O28">
        <v>50.381908032498529</v>
      </c>
      <c r="P28">
        <v>69.038675737973094</v>
      </c>
      <c r="Q28">
        <v>0.95244049792531116</v>
      </c>
      <c r="R28">
        <v>10.77100024431957</v>
      </c>
      <c r="S28">
        <v>1.9266590492076736</v>
      </c>
      <c r="T28">
        <v>0</v>
      </c>
      <c r="U28">
        <v>290.66232828986659</v>
      </c>
      <c r="V28">
        <v>5.2731484257871069</v>
      </c>
      <c r="W28">
        <v>8.0178982605841806</v>
      </c>
      <c r="X28">
        <v>37.466752027596378</v>
      </c>
      <c r="Y28">
        <v>0</v>
      </c>
      <c r="Z28">
        <v>3.3293304000000004</v>
      </c>
      <c r="AA28">
        <v>10.8352539909515</v>
      </c>
      <c r="AB28">
        <v>10.036104000000005</v>
      </c>
      <c r="AC28">
        <v>7.4705399999999988</v>
      </c>
      <c r="AD28">
        <v>9.2933500000000002</v>
      </c>
      <c r="AE28">
        <v>12.557578800000002</v>
      </c>
      <c r="AF28">
        <v>0</v>
      </c>
      <c r="AG28">
        <v>0</v>
      </c>
      <c r="AH28">
        <v>38.847210000000004</v>
      </c>
      <c r="AI28">
        <v>12.457395600000003</v>
      </c>
      <c r="AJ28">
        <v>0</v>
      </c>
      <c r="AK28">
        <v>12.988689999999998</v>
      </c>
      <c r="AL28">
        <v>20.952100000000002</v>
      </c>
      <c r="AM28">
        <v>1.3408560000000003</v>
      </c>
      <c r="AN28">
        <v>0</v>
      </c>
      <c r="AO28">
        <v>6.8701919999999994</v>
      </c>
      <c r="AP28">
        <v>2.667783010999508</v>
      </c>
      <c r="AQ28">
        <v>0</v>
      </c>
      <c r="AR28">
        <v>13.178799999999999</v>
      </c>
      <c r="AS28">
        <v>8.2007999999999992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708.12339098617281</v>
      </c>
      <c r="DN28">
        <v>25.379605024891962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6.0756521739130431E-2</v>
      </c>
      <c r="K29">
        <v>38.61632759643917</v>
      </c>
      <c r="L29">
        <v>19.309095363288723</v>
      </c>
      <c r="M29">
        <v>0</v>
      </c>
      <c r="N29">
        <v>30.000000000000004</v>
      </c>
      <c r="O29">
        <v>50.381908032498529</v>
      </c>
      <c r="P29">
        <v>69.038675737973094</v>
      </c>
      <c r="Q29">
        <v>0.95244049792531116</v>
      </c>
      <c r="R29">
        <v>10.77100024431957</v>
      </c>
      <c r="S29">
        <v>1.9266590492076736</v>
      </c>
      <c r="T29">
        <v>0</v>
      </c>
      <c r="U29">
        <v>290.66232828986659</v>
      </c>
      <c r="V29">
        <v>5.2731484257871069</v>
      </c>
      <c r="W29">
        <v>8.0178982605841806</v>
      </c>
      <c r="X29">
        <v>37.466752027596378</v>
      </c>
      <c r="Y29">
        <v>0</v>
      </c>
      <c r="Z29">
        <v>3.3293304000000004</v>
      </c>
      <c r="AA29">
        <v>10.8352539909515</v>
      </c>
      <c r="AB29">
        <v>10.036104000000005</v>
      </c>
      <c r="AC29">
        <v>7.4705399999999988</v>
      </c>
      <c r="AD29">
        <v>9.2933500000000002</v>
      </c>
      <c r="AE29">
        <v>12.557578800000002</v>
      </c>
      <c r="AF29">
        <v>0</v>
      </c>
      <c r="AG29">
        <v>0</v>
      </c>
      <c r="AH29">
        <v>38.847210000000004</v>
      </c>
      <c r="AI29">
        <v>12.457395600000003</v>
      </c>
      <c r="AJ29">
        <v>0</v>
      </c>
      <c r="AK29">
        <v>12.988689999999998</v>
      </c>
      <c r="AL29">
        <v>20.952100000000002</v>
      </c>
      <c r="AM29">
        <v>0</v>
      </c>
      <c r="AN29">
        <v>0</v>
      </c>
      <c r="AO29">
        <v>6.8701919999999994</v>
      </c>
      <c r="AP29">
        <v>2.667783010999508</v>
      </c>
      <c r="AQ29">
        <v>0</v>
      </c>
      <c r="AR29">
        <v>13.178799999999999</v>
      </c>
      <c r="AS29">
        <v>8.2007999999999992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706.82890712536948</v>
      </c>
      <c r="DN29">
        <v>25.333210723807056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6.0756521739130431E-2</v>
      </c>
      <c r="K30">
        <v>38.616244060217618</v>
      </c>
      <c r="L30">
        <v>19.309095363288723</v>
      </c>
      <c r="M30">
        <v>0</v>
      </c>
      <c r="N30">
        <v>30.000000000000004</v>
      </c>
      <c r="O30">
        <v>50.381908032498529</v>
      </c>
      <c r="P30">
        <v>69.038675737973094</v>
      </c>
      <c r="Q30">
        <v>0.95244049792531116</v>
      </c>
      <c r="R30">
        <v>10.77100024431957</v>
      </c>
      <c r="S30">
        <v>1.9266590492076736</v>
      </c>
      <c r="T30">
        <v>0</v>
      </c>
      <c r="U30">
        <v>290.66232828986659</v>
      </c>
      <c r="V30">
        <v>5.2731484257871069</v>
      </c>
      <c r="W30">
        <v>8.0178982605841806</v>
      </c>
      <c r="X30">
        <v>37.466752027596378</v>
      </c>
      <c r="Y30">
        <v>0</v>
      </c>
      <c r="Z30">
        <v>3.3293304000000004</v>
      </c>
      <c r="AA30">
        <v>10.8352539909515</v>
      </c>
      <c r="AB30">
        <v>10.036104000000005</v>
      </c>
      <c r="AC30">
        <v>7.4705399999999988</v>
      </c>
      <c r="AD30">
        <v>9.2933500000000002</v>
      </c>
      <c r="AE30">
        <v>12.557578800000002</v>
      </c>
      <c r="AF30">
        <v>0</v>
      </c>
      <c r="AG30">
        <v>0</v>
      </c>
      <c r="AH30">
        <v>38.847210000000004</v>
      </c>
      <c r="AI30">
        <v>4.8495000000000008</v>
      </c>
      <c r="AJ30">
        <v>0</v>
      </c>
      <c r="AK30">
        <v>12.988689999999998</v>
      </c>
      <c r="AL30">
        <v>20.952100000000002</v>
      </c>
      <c r="AM30">
        <v>0</v>
      </c>
      <c r="AN30">
        <v>0</v>
      </c>
      <c r="AO30">
        <v>6.8701919999999994</v>
      </c>
      <c r="AP30">
        <v>2.667783010999508</v>
      </c>
      <c r="AQ30">
        <v>0</v>
      </c>
      <c r="AR30">
        <v>12.057200000000002</v>
      </c>
      <c r="AS30">
        <v>8.2007999999999992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698.4013716120013</v>
      </c>
      <c r="DN30">
        <v>25.031167100953684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6.0756521739130431E-2</v>
      </c>
      <c r="K31">
        <v>38.616244060217618</v>
      </c>
      <c r="L31">
        <v>19.309095363288723</v>
      </c>
      <c r="M31">
        <v>0</v>
      </c>
      <c r="N31">
        <v>30.000000000000004</v>
      </c>
      <c r="O31">
        <v>50.381908032498529</v>
      </c>
      <c r="P31">
        <v>69.038675737973094</v>
      </c>
      <c r="Q31">
        <v>0.95244049792531116</v>
      </c>
      <c r="R31">
        <v>5.0035067891973002</v>
      </c>
      <c r="S31">
        <v>1.9266590492076736</v>
      </c>
      <c r="T31">
        <v>0</v>
      </c>
      <c r="U31">
        <v>290.66232828986659</v>
      </c>
      <c r="V31">
        <v>5.2731484257871069</v>
      </c>
      <c r="W31">
        <v>8.0180574859887912</v>
      </c>
      <c r="X31">
        <v>37.466752027596378</v>
      </c>
      <c r="Y31">
        <v>0</v>
      </c>
      <c r="Z31">
        <v>3.3293304000000004</v>
      </c>
      <c r="AA31">
        <v>10.8352539909515</v>
      </c>
      <c r="AB31">
        <v>10.036104000000005</v>
      </c>
      <c r="AC31">
        <v>7.4705399999999988</v>
      </c>
      <c r="AD31">
        <v>9.2933500000000002</v>
      </c>
      <c r="AE31">
        <v>12.557578800000002</v>
      </c>
      <c r="AF31">
        <v>0</v>
      </c>
      <c r="AG31">
        <v>0</v>
      </c>
      <c r="AH31">
        <v>38.847210000000004</v>
      </c>
      <c r="AI31">
        <v>4.8495000000000008</v>
      </c>
      <c r="AJ31">
        <v>0</v>
      </c>
      <c r="AK31">
        <v>12.988689999999998</v>
      </c>
      <c r="AL31">
        <v>20.952100000000002</v>
      </c>
      <c r="AM31">
        <v>0</v>
      </c>
      <c r="AN31">
        <v>0</v>
      </c>
      <c r="AO31">
        <v>6.8701919999999994</v>
      </c>
      <c r="AP31">
        <v>2.667783010999508</v>
      </c>
      <c r="AQ31">
        <v>0</v>
      </c>
      <c r="AR31">
        <v>12.057200000000002</v>
      </c>
      <c r="AS31">
        <v>8.2007999999999992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692.83358701662667</v>
      </c>
      <c r="DN31">
        <v>24.831617466610641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6.0756521739130431E-2</v>
      </c>
      <c r="K32">
        <v>38.616244060217618</v>
      </c>
      <c r="L32">
        <v>19.309095363288723</v>
      </c>
      <c r="M32">
        <v>0</v>
      </c>
      <c r="N32">
        <v>30.000000000000004</v>
      </c>
      <c r="O32">
        <v>50.381908032498529</v>
      </c>
      <c r="P32">
        <v>69.038675737973094</v>
      </c>
      <c r="Q32">
        <v>0.95244049792531116</v>
      </c>
      <c r="R32">
        <v>5.0035067891973002</v>
      </c>
      <c r="S32">
        <v>1.9266590492076736</v>
      </c>
      <c r="T32">
        <v>0</v>
      </c>
      <c r="U32">
        <v>290.66232828986659</v>
      </c>
      <c r="V32">
        <v>5.2731484257871069</v>
      </c>
      <c r="W32">
        <v>8.0180574859887912</v>
      </c>
      <c r="X32">
        <v>37.466752027596378</v>
      </c>
      <c r="Y32">
        <v>0</v>
      </c>
      <c r="Z32">
        <v>3.3293304000000004</v>
      </c>
      <c r="AA32">
        <v>10.8352539909515</v>
      </c>
      <c r="AB32">
        <v>10.036104000000005</v>
      </c>
      <c r="AC32">
        <v>7.4705399999999988</v>
      </c>
      <c r="AD32">
        <v>9.2933500000000002</v>
      </c>
      <c r="AE32">
        <v>12.557578800000002</v>
      </c>
      <c r="AF32">
        <v>0</v>
      </c>
      <c r="AG32">
        <v>0</v>
      </c>
      <c r="AH32">
        <v>38.847210000000004</v>
      </c>
      <c r="AI32">
        <v>4.8495000000000008</v>
      </c>
      <c r="AJ32">
        <v>0</v>
      </c>
      <c r="AK32">
        <v>12.988689999999998</v>
      </c>
      <c r="AL32">
        <v>20.952100000000002</v>
      </c>
      <c r="AM32">
        <v>0</v>
      </c>
      <c r="AN32">
        <v>0</v>
      </c>
      <c r="AO32">
        <v>6.8701919999999994</v>
      </c>
      <c r="AP32">
        <v>2.8629866459506919</v>
      </c>
      <c r="AQ32">
        <v>0</v>
      </c>
      <c r="AR32">
        <v>12.057200000000002</v>
      </c>
      <c r="AS32">
        <v>8.2007999999999992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693.02202506531</v>
      </c>
      <c r="DN32">
        <v>24.838383052878481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6.0756521739130431E-2</v>
      </c>
      <c r="K33">
        <v>38.616244060217618</v>
      </c>
      <c r="L33">
        <v>19.309095363288723</v>
      </c>
      <c r="M33">
        <v>0</v>
      </c>
      <c r="N33">
        <v>30.000000000000004</v>
      </c>
      <c r="O33">
        <v>50.381908032498529</v>
      </c>
      <c r="P33">
        <v>69.038675737973094</v>
      </c>
      <c r="Q33">
        <v>0.95244049792531116</v>
      </c>
      <c r="R33">
        <v>5.0035067891973002</v>
      </c>
      <c r="S33">
        <v>2.4854826395939087</v>
      </c>
      <c r="T33">
        <v>0</v>
      </c>
      <c r="U33">
        <v>290.66232828986659</v>
      </c>
      <c r="V33">
        <v>4.7168756983240216</v>
      </c>
      <c r="W33">
        <v>8.0180574859887912</v>
      </c>
      <c r="X33">
        <v>37.466752027596378</v>
      </c>
      <c r="Y33">
        <v>0</v>
      </c>
      <c r="Z33">
        <v>3.3293304000000004</v>
      </c>
      <c r="AA33">
        <v>10.8352539909515</v>
      </c>
      <c r="AB33">
        <v>10.036104000000005</v>
      </c>
      <c r="AC33">
        <v>7.4705399999999988</v>
      </c>
      <c r="AD33">
        <v>9.2933500000000002</v>
      </c>
      <c r="AE33">
        <v>12.557578800000002</v>
      </c>
      <c r="AF33">
        <v>0</v>
      </c>
      <c r="AG33">
        <v>0</v>
      </c>
      <c r="AH33">
        <v>38.847210000000004</v>
      </c>
      <c r="AI33">
        <v>4.8495000000000008</v>
      </c>
      <c r="AJ33">
        <v>0</v>
      </c>
      <c r="AK33">
        <v>12.988689999999998</v>
      </c>
      <c r="AL33">
        <v>20.952100000000002</v>
      </c>
      <c r="AM33">
        <v>0</v>
      </c>
      <c r="AN33">
        <v>0</v>
      </c>
      <c r="AO33">
        <v>6.8701919999999994</v>
      </c>
      <c r="AP33">
        <v>2.8629866459506919</v>
      </c>
      <c r="AQ33">
        <v>0</v>
      </c>
      <c r="AR33">
        <v>12.057200000000002</v>
      </c>
      <c r="AS33">
        <v>8.2007999999999992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693.02448777977133</v>
      </c>
      <c r="DN33">
        <v>24.838471201340372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6.0756521739130431E-2</v>
      </c>
      <c r="K34">
        <v>38.616244060217618</v>
      </c>
      <c r="L34">
        <v>19.309095363288723</v>
      </c>
      <c r="M34">
        <v>0</v>
      </c>
      <c r="N34">
        <v>30.000000000000004</v>
      </c>
      <c r="O34">
        <v>50.381908032498529</v>
      </c>
      <c r="P34">
        <v>69.038675737973094</v>
      </c>
      <c r="Q34">
        <v>0.95244049792531116</v>
      </c>
      <c r="R34">
        <v>5.0035067891973002</v>
      </c>
      <c r="S34">
        <v>2.4854826395939087</v>
      </c>
      <c r="T34">
        <v>0</v>
      </c>
      <c r="U34">
        <v>290.66232828986659</v>
      </c>
      <c r="V34">
        <v>4.7168756983240216</v>
      </c>
      <c r="W34">
        <v>8.0180574859887912</v>
      </c>
      <c r="X34">
        <v>37.466752027596378</v>
      </c>
      <c r="Y34">
        <v>0</v>
      </c>
      <c r="Z34">
        <v>3.3293304000000004</v>
      </c>
      <c r="AA34">
        <v>10.8352539909515</v>
      </c>
      <c r="AB34">
        <v>10.036104000000005</v>
      </c>
      <c r="AC34">
        <v>7.4705399999999988</v>
      </c>
      <c r="AD34">
        <v>9.2933500000000002</v>
      </c>
      <c r="AE34">
        <v>12.557578800000002</v>
      </c>
      <c r="AF34">
        <v>0</v>
      </c>
      <c r="AG34">
        <v>0</v>
      </c>
      <c r="AH34">
        <v>38.847210000000004</v>
      </c>
      <c r="AI34">
        <v>4.8495000000000008</v>
      </c>
      <c r="AJ34">
        <v>0</v>
      </c>
      <c r="AK34">
        <v>12.988689999999998</v>
      </c>
      <c r="AL34">
        <v>20.952100000000002</v>
      </c>
      <c r="AM34">
        <v>0</v>
      </c>
      <c r="AN34">
        <v>0</v>
      </c>
      <c r="AO34">
        <v>6.8701919999999994</v>
      </c>
      <c r="AP34">
        <v>2.8629866459506919</v>
      </c>
      <c r="AQ34">
        <v>0</v>
      </c>
      <c r="AR34">
        <v>12.057200000000002</v>
      </c>
      <c r="AS34">
        <v>8.2007999999999992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693.02448777977133</v>
      </c>
      <c r="DN34">
        <v>24.838471201340372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6.0756521739130431E-2</v>
      </c>
      <c r="K35">
        <v>38.616178285138716</v>
      </c>
      <c r="L35">
        <v>19.309095363288723</v>
      </c>
      <c r="M35">
        <v>0</v>
      </c>
      <c r="N35">
        <v>30.000000000000004</v>
      </c>
      <c r="O35">
        <v>50.381908032498529</v>
      </c>
      <c r="P35">
        <v>69.038675737973094</v>
      </c>
      <c r="Q35">
        <v>0.95244049792531116</v>
      </c>
      <c r="R35">
        <v>5.0035067891973002</v>
      </c>
      <c r="S35">
        <v>2.4854826395939087</v>
      </c>
      <c r="T35">
        <v>0</v>
      </c>
      <c r="U35">
        <v>290.66232828986659</v>
      </c>
      <c r="V35">
        <v>0.30037929465301472</v>
      </c>
      <c r="W35">
        <v>5.0031534209333932</v>
      </c>
      <c r="X35">
        <v>18.002017435998813</v>
      </c>
      <c r="Y35">
        <v>0</v>
      </c>
      <c r="Z35">
        <v>3.3293304000000004</v>
      </c>
      <c r="AA35">
        <v>10.8352539909515</v>
      </c>
      <c r="AB35">
        <v>10.036104000000005</v>
      </c>
      <c r="AC35">
        <v>7.4705399999999988</v>
      </c>
      <c r="AD35">
        <v>9.2933500000000002</v>
      </c>
      <c r="AE35">
        <v>12.557578800000002</v>
      </c>
      <c r="AF35">
        <v>0</v>
      </c>
      <c r="AG35">
        <v>0</v>
      </c>
      <c r="AH35">
        <v>38.847210000000004</v>
      </c>
      <c r="AI35">
        <v>4.8495000000000008</v>
      </c>
      <c r="AJ35">
        <v>0</v>
      </c>
      <c r="AK35">
        <v>12.988689999999998</v>
      </c>
      <c r="AL35">
        <v>20.952100000000002</v>
      </c>
      <c r="AM35">
        <v>0</v>
      </c>
      <c r="AN35">
        <v>0</v>
      </c>
      <c r="AO35">
        <v>7.2435720000000003</v>
      </c>
      <c r="AP35">
        <v>2.8629866459506919</v>
      </c>
      <c r="AQ35">
        <v>0</v>
      </c>
      <c r="AR35">
        <v>12.057200000000002</v>
      </c>
      <c r="AS35">
        <v>8.2007999999999992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667.41935647518505</v>
      </c>
      <c r="DN35">
        <v>23.920781670523706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6.0756521739130431E-2</v>
      </c>
      <c r="K36">
        <v>38.616377151799689</v>
      </c>
      <c r="L36">
        <v>19.309095363288723</v>
      </c>
      <c r="M36">
        <v>0</v>
      </c>
      <c r="N36">
        <v>30.000000000000004</v>
      </c>
      <c r="O36">
        <v>50.381908032498529</v>
      </c>
      <c r="P36">
        <v>69.038675737973094</v>
      </c>
      <c r="Q36">
        <v>0.95244049792531116</v>
      </c>
      <c r="R36">
        <v>5.0035067891973002</v>
      </c>
      <c r="S36">
        <v>2.4854826395939087</v>
      </c>
      <c r="T36">
        <v>0</v>
      </c>
      <c r="U36">
        <v>290.66232828986659</v>
      </c>
      <c r="V36">
        <v>0.30037929465301472</v>
      </c>
      <c r="W36">
        <v>5.0031534209333932</v>
      </c>
      <c r="X36">
        <v>18.002017435998813</v>
      </c>
      <c r="Y36">
        <v>0</v>
      </c>
      <c r="Z36">
        <v>3.3293304000000004</v>
      </c>
      <c r="AA36">
        <v>10.8352539909515</v>
      </c>
      <c r="AB36">
        <v>10.036104000000005</v>
      </c>
      <c r="AC36">
        <v>7.4705399999999988</v>
      </c>
      <c r="AD36">
        <v>9.2933500000000002</v>
      </c>
      <c r="AE36">
        <v>12.557578800000002</v>
      </c>
      <c r="AF36">
        <v>0</v>
      </c>
      <c r="AG36">
        <v>0</v>
      </c>
      <c r="AH36">
        <v>38.847210000000004</v>
      </c>
      <c r="AI36">
        <v>4.8495000000000008</v>
      </c>
      <c r="AJ36">
        <v>0</v>
      </c>
      <c r="AK36">
        <v>12.988689999999998</v>
      </c>
      <c r="AL36">
        <v>20.952100000000002</v>
      </c>
      <c r="AM36">
        <v>0</v>
      </c>
      <c r="AN36">
        <v>0</v>
      </c>
      <c r="AO36">
        <v>7.2435720000000003</v>
      </c>
      <c r="AP36">
        <v>2.8629866459506919</v>
      </c>
      <c r="AQ36">
        <v>0</v>
      </c>
      <c r="AR36">
        <v>12.057200000000002</v>
      </c>
      <c r="AS36">
        <v>8.2007999999999992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667.41954846105966</v>
      </c>
      <c r="DN36">
        <v>23.920788551310164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6.0756521739130431E-2</v>
      </c>
      <c r="K37">
        <v>39.921207184315669</v>
      </c>
      <c r="L37">
        <v>19.309095363288723</v>
      </c>
      <c r="M37">
        <v>0</v>
      </c>
      <c r="N37">
        <v>30.000000000000004</v>
      </c>
      <c r="O37">
        <v>50.381908032498529</v>
      </c>
      <c r="P37">
        <v>69.038675737973094</v>
      </c>
      <c r="Q37">
        <v>0.95244049792531116</v>
      </c>
      <c r="R37">
        <v>5.0035067891973002</v>
      </c>
      <c r="S37">
        <v>2.4854826395939087</v>
      </c>
      <c r="T37">
        <v>0</v>
      </c>
      <c r="U37">
        <v>274.9506747691579</v>
      </c>
      <c r="V37">
        <v>0.30037929465301472</v>
      </c>
      <c r="W37">
        <v>5.0031534209333932</v>
      </c>
      <c r="X37">
        <v>18.002017435998813</v>
      </c>
      <c r="Y37">
        <v>0</v>
      </c>
      <c r="Z37">
        <v>3.3293304000000004</v>
      </c>
      <c r="AA37">
        <v>10.8352539909515</v>
      </c>
      <c r="AB37">
        <v>10.036104000000005</v>
      </c>
      <c r="AC37">
        <v>7.4705399999999988</v>
      </c>
      <c r="AD37">
        <v>9.2933500000000002</v>
      </c>
      <c r="AE37">
        <v>12.557578800000002</v>
      </c>
      <c r="AF37">
        <v>0</v>
      </c>
      <c r="AG37">
        <v>0</v>
      </c>
      <c r="AH37">
        <v>38.847210000000004</v>
      </c>
      <c r="AI37">
        <v>4.8495000000000008</v>
      </c>
      <c r="AJ37">
        <v>0</v>
      </c>
      <c r="AK37">
        <v>12.988689999999998</v>
      </c>
      <c r="AL37">
        <v>20.952100000000002</v>
      </c>
      <c r="AM37">
        <v>0</v>
      </c>
      <c r="AN37">
        <v>0</v>
      </c>
      <c r="AO37">
        <v>7.2435720000000003</v>
      </c>
      <c r="AP37">
        <v>2.8629866459506919</v>
      </c>
      <c r="AQ37">
        <v>0</v>
      </c>
      <c r="AR37">
        <v>12.057200000000002</v>
      </c>
      <c r="AS37">
        <v>8.2007999999999992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653.51120106422036</v>
      </c>
      <c r="DN37">
        <v>23.422312459956796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6.0756521739130431E-2</v>
      </c>
      <c r="K38">
        <v>89.17603243804767</v>
      </c>
      <c r="L38">
        <v>19.309095363288723</v>
      </c>
      <c r="M38">
        <v>0</v>
      </c>
      <c r="N38">
        <v>30.000000000000004</v>
      </c>
      <c r="O38">
        <v>50.381908032498529</v>
      </c>
      <c r="P38">
        <v>69.038675737973094</v>
      </c>
      <c r="Q38">
        <v>0.95244049792531116</v>
      </c>
      <c r="R38">
        <v>5.0035067891973002</v>
      </c>
      <c r="S38">
        <v>2.4854826395939087</v>
      </c>
      <c r="T38">
        <v>0</v>
      </c>
      <c r="U38">
        <v>259.24312918526789</v>
      </c>
      <c r="V38">
        <v>0.30037929465301472</v>
      </c>
      <c r="W38">
        <v>5.0031534209333932</v>
      </c>
      <c r="X38">
        <v>18.002017435998813</v>
      </c>
      <c r="Y38">
        <v>0</v>
      </c>
      <c r="Z38">
        <v>3.3293304000000004</v>
      </c>
      <c r="AA38">
        <v>10.8352539909515</v>
      </c>
      <c r="AB38">
        <v>10.036104000000005</v>
      </c>
      <c r="AC38">
        <v>7.4705399999999988</v>
      </c>
      <c r="AD38">
        <v>9.2933500000000002</v>
      </c>
      <c r="AE38">
        <v>12.557578800000002</v>
      </c>
      <c r="AF38">
        <v>0</v>
      </c>
      <c r="AG38">
        <v>0</v>
      </c>
      <c r="AH38">
        <v>38.847210000000004</v>
      </c>
      <c r="AI38">
        <v>4.8495000000000008</v>
      </c>
      <c r="AJ38">
        <v>0</v>
      </c>
      <c r="AK38">
        <v>12.988689999999998</v>
      </c>
      <c r="AL38">
        <v>20.952100000000002</v>
      </c>
      <c r="AM38">
        <v>0</v>
      </c>
      <c r="AN38">
        <v>0</v>
      </c>
      <c r="AO38">
        <v>7.2435720000000003</v>
      </c>
      <c r="AP38">
        <v>2.8629866459506919</v>
      </c>
      <c r="AQ38">
        <v>0</v>
      </c>
      <c r="AR38">
        <v>12.057200000000002</v>
      </c>
      <c r="AS38">
        <v>8.2007999999999992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685.89774489942545</v>
      </c>
      <c r="DN38">
        <v>24.583048294593628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6.0756521739130431E-2</v>
      </c>
      <c r="K39">
        <v>89.226411528086146</v>
      </c>
      <c r="L39">
        <v>19.309095363288723</v>
      </c>
      <c r="M39">
        <v>0</v>
      </c>
      <c r="N39">
        <v>30.000000000000004</v>
      </c>
      <c r="O39">
        <v>50.381908032498529</v>
      </c>
      <c r="P39">
        <v>69.038675737973094</v>
      </c>
      <c r="Q39">
        <v>0.95244049792531116</v>
      </c>
      <c r="R39">
        <v>5.0035067891973002</v>
      </c>
      <c r="S39">
        <v>2.4854826395939087</v>
      </c>
      <c r="T39">
        <v>0</v>
      </c>
      <c r="U39">
        <v>241.1638113303743</v>
      </c>
      <c r="V39">
        <v>0.30037929465301472</v>
      </c>
      <c r="W39">
        <v>5.0031534209333932</v>
      </c>
      <c r="X39">
        <v>18.002017435998813</v>
      </c>
      <c r="Y39">
        <v>0</v>
      </c>
      <c r="Z39">
        <v>3.3293304000000004</v>
      </c>
      <c r="AA39">
        <v>10.8352539909515</v>
      </c>
      <c r="AB39">
        <v>10.036104000000005</v>
      </c>
      <c r="AC39">
        <v>7.4705399999999988</v>
      </c>
      <c r="AD39">
        <v>9.2933500000000002</v>
      </c>
      <c r="AE39">
        <v>12.557578800000002</v>
      </c>
      <c r="AF39">
        <v>0</v>
      </c>
      <c r="AG39">
        <v>0</v>
      </c>
      <c r="AH39">
        <v>38.847210000000004</v>
      </c>
      <c r="AI39">
        <v>4.8495000000000008</v>
      </c>
      <c r="AJ39">
        <v>0</v>
      </c>
      <c r="AK39">
        <v>12.988689999999998</v>
      </c>
      <c r="AL39">
        <v>20.952100000000002</v>
      </c>
      <c r="AM39">
        <v>0</v>
      </c>
      <c r="AN39">
        <v>0</v>
      </c>
      <c r="AO39">
        <v>6.9448679999999996</v>
      </c>
      <c r="AP39">
        <v>1.4965612012924068</v>
      </c>
      <c r="AQ39">
        <v>0</v>
      </c>
      <c r="AR39">
        <v>12.057200000000002</v>
      </c>
      <c r="AS39">
        <v>8.2007999999999992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666.88517146030858</v>
      </c>
      <c r="DN39">
        <v>23.901553524196988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6.0756521739130431E-2</v>
      </c>
      <c r="K40">
        <v>89.186108165076178</v>
      </c>
      <c r="L40">
        <v>19.309095363288723</v>
      </c>
      <c r="M40">
        <v>0</v>
      </c>
      <c r="N40">
        <v>30.000000000000004</v>
      </c>
      <c r="O40">
        <v>50.381908032498529</v>
      </c>
      <c r="P40">
        <v>69.038675737973094</v>
      </c>
      <c r="Q40">
        <v>0.95244049792531116</v>
      </c>
      <c r="R40">
        <v>5.0035067891973002</v>
      </c>
      <c r="S40">
        <v>2.4854826395939087</v>
      </c>
      <c r="T40">
        <v>0</v>
      </c>
      <c r="U40">
        <v>241.1638113303743</v>
      </c>
      <c r="V40">
        <v>0.30037929465301472</v>
      </c>
      <c r="W40">
        <v>5.0031534209333932</v>
      </c>
      <c r="X40">
        <v>18.002017435998813</v>
      </c>
      <c r="Y40">
        <v>0</v>
      </c>
      <c r="Z40">
        <v>3.3293304000000004</v>
      </c>
      <c r="AA40">
        <v>10.8352539909515</v>
      </c>
      <c r="AB40">
        <v>10.036104000000005</v>
      </c>
      <c r="AC40">
        <v>7.4705399999999988</v>
      </c>
      <c r="AD40">
        <v>9.2933500000000002</v>
      </c>
      <c r="AE40">
        <v>12.557578800000002</v>
      </c>
      <c r="AF40">
        <v>0</v>
      </c>
      <c r="AG40">
        <v>0</v>
      </c>
      <c r="AH40">
        <v>38.847210000000004</v>
      </c>
      <c r="AI40">
        <v>4.8495000000000008</v>
      </c>
      <c r="AJ40">
        <v>0</v>
      </c>
      <c r="AK40">
        <v>12.988689999999998</v>
      </c>
      <c r="AL40">
        <v>20.952100000000002</v>
      </c>
      <c r="AM40">
        <v>0</v>
      </c>
      <c r="AN40">
        <v>0</v>
      </c>
      <c r="AO40">
        <v>6.9448679999999996</v>
      </c>
      <c r="AP40">
        <v>1.171221809707101</v>
      </c>
      <c r="AQ40">
        <v>0</v>
      </c>
      <c r="AR40">
        <v>12.057200000000002</v>
      </c>
      <c r="AS40">
        <v>8.2007999999999992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666.53219918150501</v>
      </c>
      <c r="DN40">
        <v>23.888883048405308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6.0756521739130431E-2</v>
      </c>
      <c r="K41">
        <v>39.87992690388873</v>
      </c>
      <c r="L41">
        <v>19.309095363288723</v>
      </c>
      <c r="M41">
        <v>0</v>
      </c>
      <c r="N41">
        <v>30.000000000000004</v>
      </c>
      <c r="O41">
        <v>50.381908032498529</v>
      </c>
      <c r="P41">
        <v>69.038675737973094</v>
      </c>
      <c r="Q41">
        <v>0.95244049792531116</v>
      </c>
      <c r="R41">
        <v>5.0035067891973002</v>
      </c>
      <c r="S41">
        <v>2.4854826395939087</v>
      </c>
      <c r="T41">
        <v>0</v>
      </c>
      <c r="U41">
        <v>241.1638113303743</v>
      </c>
      <c r="V41">
        <v>0.30037929465301472</v>
      </c>
      <c r="W41">
        <v>5.0031534209333932</v>
      </c>
      <c r="X41">
        <v>18.002017435998813</v>
      </c>
      <c r="Y41">
        <v>0</v>
      </c>
      <c r="Z41">
        <v>3.3293304000000004</v>
      </c>
      <c r="AA41">
        <v>10.8352539909515</v>
      </c>
      <c r="AB41">
        <v>10.036104000000005</v>
      </c>
      <c r="AC41">
        <v>7.4705399999999988</v>
      </c>
      <c r="AD41">
        <v>9.2933500000000002</v>
      </c>
      <c r="AE41">
        <v>12.557578800000002</v>
      </c>
      <c r="AF41">
        <v>0</v>
      </c>
      <c r="AG41">
        <v>0</v>
      </c>
      <c r="AH41">
        <v>38.847210000000004</v>
      </c>
      <c r="AI41">
        <v>4.8495000000000008</v>
      </c>
      <c r="AJ41">
        <v>0</v>
      </c>
      <c r="AK41">
        <v>12.988689999999998</v>
      </c>
      <c r="AL41">
        <v>20.952100000000002</v>
      </c>
      <c r="AM41">
        <v>0</v>
      </c>
      <c r="AN41">
        <v>0</v>
      </c>
      <c r="AO41">
        <v>6.8701919999999994</v>
      </c>
      <c r="AP41">
        <v>1.171221809707101</v>
      </c>
      <c r="AQ41">
        <v>0</v>
      </c>
      <c r="AR41">
        <v>12.057200000000002</v>
      </c>
      <c r="AS41">
        <v>8.2007999999999992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618.85991944103228</v>
      </c>
      <c r="DN41">
        <v>22.180305527690511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6.0756521739130431E-2</v>
      </c>
      <c r="K42">
        <v>38.61674320221077</v>
      </c>
      <c r="L42">
        <v>19.309095363288723</v>
      </c>
      <c r="M42">
        <v>0</v>
      </c>
      <c r="N42">
        <v>30.000000000000004</v>
      </c>
      <c r="O42">
        <v>50.381908032498529</v>
      </c>
      <c r="P42">
        <v>69.038675737973094</v>
      </c>
      <c r="Q42">
        <v>0.95244049792531116</v>
      </c>
      <c r="R42">
        <v>5.0035067891973002</v>
      </c>
      <c r="S42">
        <v>2.4854826395939087</v>
      </c>
      <c r="T42">
        <v>0</v>
      </c>
      <c r="U42">
        <v>241.1638113303743</v>
      </c>
      <c r="V42">
        <v>0.30037929465301472</v>
      </c>
      <c r="W42">
        <v>5.0031534209333932</v>
      </c>
      <c r="X42">
        <v>18.002017435998813</v>
      </c>
      <c r="Y42">
        <v>0</v>
      </c>
      <c r="Z42">
        <v>3.3293304000000004</v>
      </c>
      <c r="AA42">
        <v>10.8352539909515</v>
      </c>
      <c r="AB42">
        <v>10.036104000000005</v>
      </c>
      <c r="AC42">
        <v>7.4705399999999988</v>
      </c>
      <c r="AD42">
        <v>9.2933500000000002</v>
      </c>
      <c r="AE42">
        <v>12.557578800000002</v>
      </c>
      <c r="AF42">
        <v>0</v>
      </c>
      <c r="AG42">
        <v>0</v>
      </c>
      <c r="AH42">
        <v>38.847210000000004</v>
      </c>
      <c r="AI42">
        <v>4.8495000000000008</v>
      </c>
      <c r="AJ42">
        <v>0</v>
      </c>
      <c r="AK42">
        <v>12.988689999999998</v>
      </c>
      <c r="AL42">
        <v>20.952100000000002</v>
      </c>
      <c r="AM42">
        <v>0</v>
      </c>
      <c r="AN42">
        <v>0</v>
      </c>
      <c r="AO42">
        <v>6.8701919999999994</v>
      </c>
      <c r="AP42">
        <v>2.8629866459506919</v>
      </c>
      <c r="AQ42">
        <v>0</v>
      </c>
      <c r="AR42">
        <v>12.057200000000002</v>
      </c>
      <c r="AS42">
        <v>8.2007999999999992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619.27357252143258</v>
      </c>
      <c r="DN42">
        <v>22.195233581855963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6.0756521739130431E-2</v>
      </c>
      <c r="K43">
        <v>38.61674320221077</v>
      </c>
      <c r="L43">
        <v>19.309095363288723</v>
      </c>
      <c r="M43">
        <v>0</v>
      </c>
      <c r="N43">
        <v>30.000000000000004</v>
      </c>
      <c r="O43">
        <v>50.381908032498529</v>
      </c>
      <c r="P43">
        <v>69.038675737973094</v>
      </c>
      <c r="Q43">
        <v>0.95244049792531116</v>
      </c>
      <c r="R43">
        <v>5.0035067891973002</v>
      </c>
      <c r="S43">
        <v>2.4453992939460245</v>
      </c>
      <c r="T43">
        <v>0</v>
      </c>
      <c r="U43">
        <v>241.1638113303743</v>
      </c>
      <c r="V43">
        <v>0.30037929465301472</v>
      </c>
      <c r="W43">
        <v>5.0031534209333932</v>
      </c>
      <c r="X43">
        <v>18.002017435998813</v>
      </c>
      <c r="Y43">
        <v>0</v>
      </c>
      <c r="Z43">
        <v>3.3293304000000004</v>
      </c>
      <c r="AA43">
        <v>10.8352539909515</v>
      </c>
      <c r="AB43">
        <v>10.036104000000005</v>
      </c>
      <c r="AC43">
        <v>7.4705399999999988</v>
      </c>
      <c r="AD43">
        <v>9.2933500000000002</v>
      </c>
      <c r="AE43">
        <v>12.557578800000002</v>
      </c>
      <c r="AF43">
        <v>0</v>
      </c>
      <c r="AG43">
        <v>0</v>
      </c>
      <c r="AH43">
        <v>38.847210000000004</v>
      </c>
      <c r="AI43">
        <v>4.8495000000000008</v>
      </c>
      <c r="AJ43">
        <v>0</v>
      </c>
      <c r="AK43">
        <v>12.988689999999998</v>
      </c>
      <c r="AL43">
        <v>20.952100000000002</v>
      </c>
      <c r="AM43">
        <v>0</v>
      </c>
      <c r="AN43">
        <v>0</v>
      </c>
      <c r="AO43">
        <v>6.8701919999999994</v>
      </c>
      <c r="AP43">
        <v>2.8629866459506919</v>
      </c>
      <c r="AQ43">
        <v>0</v>
      </c>
      <c r="AR43">
        <v>12.057200000000002</v>
      </c>
      <c r="AS43">
        <v>8.2007999999999992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619.23487606347862</v>
      </c>
      <c r="DN43">
        <v>22.193846694162101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6.0756521739130431E-2</v>
      </c>
      <c r="K44">
        <v>38.61674320221077</v>
      </c>
      <c r="L44">
        <v>19.309095363288723</v>
      </c>
      <c r="M44">
        <v>0</v>
      </c>
      <c r="N44">
        <v>30.000000000000004</v>
      </c>
      <c r="O44">
        <v>50.381908032498529</v>
      </c>
      <c r="P44">
        <v>69.038675737973094</v>
      </c>
      <c r="Q44">
        <v>0.95244049792531116</v>
      </c>
      <c r="R44">
        <v>5.0035067891973002</v>
      </c>
      <c r="S44">
        <v>2.4453992939460245</v>
      </c>
      <c r="T44">
        <v>0</v>
      </c>
      <c r="U44">
        <v>241.1638113303743</v>
      </c>
      <c r="V44">
        <v>0.30037929465301472</v>
      </c>
      <c r="W44">
        <v>5.0031534209333932</v>
      </c>
      <c r="X44">
        <v>18.002017435998813</v>
      </c>
      <c r="Y44">
        <v>0</v>
      </c>
      <c r="Z44">
        <v>3.3293304000000004</v>
      </c>
      <c r="AA44">
        <v>10.8352539909515</v>
      </c>
      <c r="AB44">
        <v>10.036104000000005</v>
      </c>
      <c r="AC44">
        <v>7.4705399999999988</v>
      </c>
      <c r="AD44">
        <v>9.2933500000000002</v>
      </c>
      <c r="AE44">
        <v>12.557578800000002</v>
      </c>
      <c r="AF44">
        <v>0</v>
      </c>
      <c r="AG44">
        <v>0</v>
      </c>
      <c r="AH44">
        <v>38.847210000000004</v>
      </c>
      <c r="AI44">
        <v>4.8495000000000008</v>
      </c>
      <c r="AJ44">
        <v>0</v>
      </c>
      <c r="AK44">
        <v>12.988689999999998</v>
      </c>
      <c r="AL44">
        <v>20.952100000000002</v>
      </c>
      <c r="AM44">
        <v>0</v>
      </c>
      <c r="AN44">
        <v>0</v>
      </c>
      <c r="AO44">
        <v>6.8701919999999994</v>
      </c>
      <c r="AP44">
        <v>2.8629866459506919</v>
      </c>
      <c r="AQ44">
        <v>0</v>
      </c>
      <c r="AR44">
        <v>12.057200000000002</v>
      </c>
      <c r="AS44">
        <v>8.2007999999999992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619.23487606347862</v>
      </c>
      <c r="DN44">
        <v>22.193846694162101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6.0756521739130431E-2</v>
      </c>
      <c r="K45">
        <v>100.13555545599483</v>
      </c>
      <c r="L45">
        <v>65.230158678274648</v>
      </c>
      <c r="M45">
        <v>0</v>
      </c>
      <c r="N45">
        <v>30.000000000000004</v>
      </c>
      <c r="O45">
        <v>50.381908032498529</v>
      </c>
      <c r="P45">
        <v>69.038675737973094</v>
      </c>
      <c r="Q45">
        <v>4.9323551637279595</v>
      </c>
      <c r="R45">
        <v>10.398296988707651</v>
      </c>
      <c r="S45">
        <v>4.9087848016139874</v>
      </c>
      <c r="T45">
        <v>0</v>
      </c>
      <c r="U45">
        <v>241.1638113303743</v>
      </c>
      <c r="V45">
        <v>4.7133164251207731</v>
      </c>
      <c r="W45">
        <v>8.0180574859887912</v>
      </c>
      <c r="X45">
        <v>37.436013607937966</v>
      </c>
      <c r="Y45">
        <v>0</v>
      </c>
      <c r="Z45">
        <v>3.3293304000000004</v>
      </c>
      <c r="AA45">
        <v>10.8352539909515</v>
      </c>
      <c r="AB45">
        <v>10.036104000000005</v>
      </c>
      <c r="AC45">
        <v>7.4705399999999988</v>
      </c>
      <c r="AD45">
        <v>9.2933500000000002</v>
      </c>
      <c r="AE45">
        <v>12.557578800000002</v>
      </c>
      <c r="AF45">
        <v>0</v>
      </c>
      <c r="AG45">
        <v>0</v>
      </c>
      <c r="AH45">
        <v>38.847210000000004</v>
      </c>
      <c r="AI45">
        <v>4.8495000000000008</v>
      </c>
      <c r="AJ45">
        <v>0</v>
      </c>
      <c r="AK45">
        <v>12.988689999999998</v>
      </c>
      <c r="AL45">
        <v>20.952100000000002</v>
      </c>
      <c r="AM45">
        <v>0</v>
      </c>
      <c r="AN45">
        <v>0</v>
      </c>
      <c r="AO45">
        <v>6.8701919999999994</v>
      </c>
      <c r="AP45">
        <v>2.8629866459506919</v>
      </c>
      <c r="AQ45">
        <v>0</v>
      </c>
      <c r="AR45">
        <v>12.057200000000002</v>
      </c>
      <c r="AS45">
        <v>8.2007999999999992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760.31824199949358</v>
      </c>
      <c r="DN45">
        <v>27.250284067360457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6.0756521739130431E-2</v>
      </c>
      <c r="K46">
        <v>114.39730315888733</v>
      </c>
      <c r="L46">
        <v>63.360537266540057</v>
      </c>
      <c r="M46">
        <v>0</v>
      </c>
      <c r="N46">
        <v>30.000000000000004</v>
      </c>
      <c r="O46">
        <v>50.381908032498529</v>
      </c>
      <c r="P46">
        <v>69.038675737973094</v>
      </c>
      <c r="Q46">
        <v>4.9323551637279595</v>
      </c>
      <c r="R46">
        <v>10.398296988707651</v>
      </c>
      <c r="S46">
        <v>4.9087848016139874</v>
      </c>
      <c r="T46">
        <v>0</v>
      </c>
      <c r="U46">
        <v>241.1638113303743</v>
      </c>
      <c r="V46">
        <v>4.7133164251207731</v>
      </c>
      <c r="W46">
        <v>8.0180574859887912</v>
      </c>
      <c r="X46">
        <v>37.444763571880053</v>
      </c>
      <c r="Y46">
        <v>0</v>
      </c>
      <c r="Z46">
        <v>3.3293304000000004</v>
      </c>
      <c r="AA46">
        <v>10.8352539909515</v>
      </c>
      <c r="AB46">
        <v>10.036104000000005</v>
      </c>
      <c r="AC46">
        <v>7.4705399999999988</v>
      </c>
      <c r="AD46">
        <v>9.2933500000000002</v>
      </c>
      <c r="AE46">
        <v>12.557578800000002</v>
      </c>
      <c r="AF46">
        <v>0</v>
      </c>
      <c r="AG46">
        <v>0</v>
      </c>
      <c r="AH46">
        <v>38.847210000000004</v>
      </c>
      <c r="AI46">
        <v>4.8495000000000008</v>
      </c>
      <c r="AJ46">
        <v>0</v>
      </c>
      <c r="AK46">
        <v>12.988689999999998</v>
      </c>
      <c r="AL46">
        <v>20.952100000000002</v>
      </c>
      <c r="AM46">
        <v>0</v>
      </c>
      <c r="AN46">
        <v>0</v>
      </c>
      <c r="AO46">
        <v>6.8701919999999994</v>
      </c>
      <c r="AP46">
        <v>2.8629866459506919</v>
      </c>
      <c r="AQ46">
        <v>0</v>
      </c>
      <c r="AR46">
        <v>13.178799999999999</v>
      </c>
      <c r="AS46">
        <v>8.2007999999999992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773.37284057449187</v>
      </c>
      <c r="DN46">
        <v>27.718161747462055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6.0756521739130431E-2</v>
      </c>
      <c r="K47">
        <v>38.771262252206007</v>
      </c>
      <c r="L47">
        <v>40.179867933531689</v>
      </c>
      <c r="M47">
        <v>0</v>
      </c>
      <c r="N47">
        <v>30.000000000000004</v>
      </c>
      <c r="O47">
        <v>50.381908032498529</v>
      </c>
      <c r="P47">
        <v>69.038675737973094</v>
      </c>
      <c r="Q47">
        <v>1.0151533932951757</v>
      </c>
      <c r="R47">
        <v>10.646861856963614</v>
      </c>
      <c r="S47">
        <v>2.5376309166067577</v>
      </c>
      <c r="T47">
        <v>0</v>
      </c>
      <c r="U47">
        <v>241.1638113303743</v>
      </c>
      <c r="V47">
        <v>4.7133164251207731</v>
      </c>
      <c r="W47">
        <v>8.2045239391513203</v>
      </c>
      <c r="X47">
        <v>37.444763571880053</v>
      </c>
      <c r="Y47">
        <v>0</v>
      </c>
      <c r="Z47">
        <v>3.3293304000000004</v>
      </c>
      <c r="AA47">
        <v>10.8352539909515</v>
      </c>
      <c r="AB47">
        <v>10.036104000000005</v>
      </c>
      <c r="AC47">
        <v>7.4705399999999988</v>
      </c>
      <c r="AD47">
        <v>9.2933500000000002</v>
      </c>
      <c r="AE47">
        <v>12.557578800000002</v>
      </c>
      <c r="AF47">
        <v>0</v>
      </c>
      <c r="AG47">
        <v>0</v>
      </c>
      <c r="AH47">
        <v>38.847210000000004</v>
      </c>
      <c r="AI47">
        <v>4.8495000000000008</v>
      </c>
      <c r="AJ47">
        <v>0</v>
      </c>
      <c r="AK47">
        <v>12.988689999999998</v>
      </c>
      <c r="AL47">
        <v>20.952100000000002</v>
      </c>
      <c r="AM47">
        <v>0</v>
      </c>
      <c r="AN47">
        <v>0</v>
      </c>
      <c r="AO47">
        <v>6.8701919999999994</v>
      </c>
      <c r="AP47">
        <v>2.8629866459506919</v>
      </c>
      <c r="AQ47">
        <v>0</v>
      </c>
      <c r="AR47">
        <v>13.178799999999999</v>
      </c>
      <c r="AS47">
        <v>8.2007999999999992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672.33404313601773</v>
      </c>
      <c r="DN47">
        <v>24.096924612225038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6.0756521739130431E-2</v>
      </c>
      <c r="K48">
        <v>38.771262252206007</v>
      </c>
      <c r="L48">
        <v>40.179867933531689</v>
      </c>
      <c r="M48">
        <v>0</v>
      </c>
      <c r="N48">
        <v>30.000000000000004</v>
      </c>
      <c r="O48">
        <v>50.381908032498529</v>
      </c>
      <c r="P48">
        <v>69.038675737973094</v>
      </c>
      <c r="Q48">
        <v>0.99464763485477181</v>
      </c>
      <c r="R48">
        <v>10.646861856963614</v>
      </c>
      <c r="S48">
        <v>2.5376309166067577</v>
      </c>
      <c r="T48">
        <v>0</v>
      </c>
      <c r="U48">
        <v>241.1638113303743</v>
      </c>
      <c r="V48">
        <v>4.7133164251207731</v>
      </c>
      <c r="W48">
        <v>8.2045239391513203</v>
      </c>
      <c r="X48">
        <v>37.444763571880053</v>
      </c>
      <c r="Y48">
        <v>0</v>
      </c>
      <c r="Z48">
        <v>3.3293304000000004</v>
      </c>
      <c r="AA48">
        <v>10.8352539909515</v>
      </c>
      <c r="AB48">
        <v>10.036104000000005</v>
      </c>
      <c r="AC48">
        <v>7.4705399999999988</v>
      </c>
      <c r="AD48">
        <v>9.2933500000000002</v>
      </c>
      <c r="AE48">
        <v>12.557578800000002</v>
      </c>
      <c r="AF48">
        <v>0</v>
      </c>
      <c r="AG48">
        <v>0</v>
      </c>
      <c r="AH48">
        <v>38.847210000000004</v>
      </c>
      <c r="AI48">
        <v>4.8495000000000008</v>
      </c>
      <c r="AJ48">
        <v>0</v>
      </c>
      <c r="AK48">
        <v>12.988689999999998</v>
      </c>
      <c r="AL48">
        <v>20.952100000000002</v>
      </c>
      <c r="AM48">
        <v>0</v>
      </c>
      <c r="AN48">
        <v>0</v>
      </c>
      <c r="AO48">
        <v>6.8701919999999994</v>
      </c>
      <c r="AP48">
        <v>2.8304527067921614</v>
      </c>
      <c r="AQ48">
        <v>0</v>
      </c>
      <c r="AR48">
        <v>12.057200000000002</v>
      </c>
      <c r="AS48">
        <v>8.2007999999999992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671.20004787406378</v>
      </c>
      <c r="DN48">
        <v>24.056280176579936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6.0756521739130431E-2</v>
      </c>
      <c r="K49">
        <v>38.771262252206007</v>
      </c>
      <c r="L49">
        <v>20.997070846711857</v>
      </c>
      <c r="M49">
        <v>0</v>
      </c>
      <c r="N49">
        <v>30.000000000000004</v>
      </c>
      <c r="O49">
        <v>50.381908032498529</v>
      </c>
      <c r="P49">
        <v>69.038675737973094</v>
      </c>
      <c r="Q49">
        <v>1.004062231404959</v>
      </c>
      <c r="R49">
        <v>10.646861856963614</v>
      </c>
      <c r="S49">
        <v>2.5386688336933045</v>
      </c>
      <c r="T49">
        <v>0</v>
      </c>
      <c r="U49">
        <v>241.1638113303743</v>
      </c>
      <c r="V49">
        <v>4.7133164251207731</v>
      </c>
      <c r="W49">
        <v>5.1354869565217394</v>
      </c>
      <c r="X49">
        <v>37.444763571880053</v>
      </c>
      <c r="Y49">
        <v>0</v>
      </c>
      <c r="Z49">
        <v>3.3293304000000004</v>
      </c>
      <c r="AA49">
        <v>10.8352539909515</v>
      </c>
      <c r="AB49">
        <v>10.036104000000005</v>
      </c>
      <c r="AC49">
        <v>7.4705399999999988</v>
      </c>
      <c r="AD49">
        <v>9.2933500000000002</v>
      </c>
      <c r="AE49">
        <v>12.557578800000002</v>
      </c>
      <c r="AF49">
        <v>0</v>
      </c>
      <c r="AG49">
        <v>0</v>
      </c>
      <c r="AH49">
        <v>38.847210000000004</v>
      </c>
      <c r="AI49">
        <v>4.8495000000000008</v>
      </c>
      <c r="AJ49">
        <v>0</v>
      </c>
      <c r="AK49">
        <v>12.988689999999998</v>
      </c>
      <c r="AL49">
        <v>20.952100000000002</v>
      </c>
      <c r="AM49">
        <v>0</v>
      </c>
      <c r="AN49">
        <v>0</v>
      </c>
      <c r="AO49">
        <v>6.7208400000000008</v>
      </c>
      <c r="AP49">
        <v>2.8304527067921614</v>
      </c>
      <c r="AQ49">
        <v>0</v>
      </c>
      <c r="AR49">
        <v>12.057200000000002</v>
      </c>
      <c r="AS49">
        <v>8.2007999999999992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649.58403377868865</v>
      </c>
      <c r="DN49">
        <v>23.281560716142334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6.0756521739130431E-2</v>
      </c>
      <c r="K50">
        <v>38.771623022075673</v>
      </c>
      <c r="L50">
        <v>20.997070846711857</v>
      </c>
      <c r="M50">
        <v>0</v>
      </c>
      <c r="N50">
        <v>30.000000000000004</v>
      </c>
      <c r="O50">
        <v>50.381908032498529</v>
      </c>
      <c r="P50">
        <v>69.038675737973094</v>
      </c>
      <c r="Q50">
        <v>1.004062231404959</v>
      </c>
      <c r="R50">
        <v>10.646861856963614</v>
      </c>
      <c r="S50">
        <v>2.5386688336933045</v>
      </c>
      <c r="T50">
        <v>0</v>
      </c>
      <c r="U50">
        <v>241.1638113303743</v>
      </c>
      <c r="V50">
        <v>4.7168756983240216</v>
      </c>
      <c r="W50">
        <v>5.1354869565217394</v>
      </c>
      <c r="X50">
        <v>37.444763571880053</v>
      </c>
      <c r="Y50">
        <v>0</v>
      </c>
      <c r="Z50">
        <v>3.3293304000000004</v>
      </c>
      <c r="AA50">
        <v>10.8352539909515</v>
      </c>
      <c r="AB50">
        <v>10.036104000000005</v>
      </c>
      <c r="AC50">
        <v>7.4705399999999988</v>
      </c>
      <c r="AD50">
        <v>9.2933500000000002</v>
      </c>
      <c r="AE50">
        <v>12.557578800000002</v>
      </c>
      <c r="AF50">
        <v>0</v>
      </c>
      <c r="AG50">
        <v>0</v>
      </c>
      <c r="AH50">
        <v>38.847210000000004</v>
      </c>
      <c r="AI50">
        <v>4.8495000000000008</v>
      </c>
      <c r="AJ50">
        <v>0</v>
      </c>
      <c r="AK50">
        <v>12.988689999999998</v>
      </c>
      <c r="AL50">
        <v>20.952100000000002</v>
      </c>
      <c r="AM50">
        <v>0</v>
      </c>
      <c r="AN50">
        <v>0</v>
      </c>
      <c r="AO50">
        <v>6.7208400000000008</v>
      </c>
      <c r="AP50">
        <v>2.8304527067921614</v>
      </c>
      <c r="AQ50">
        <v>0</v>
      </c>
      <c r="AR50">
        <v>12.057200000000002</v>
      </c>
      <c r="AS50">
        <v>8.2007999999999992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649.5878182800825</v>
      </c>
      <c r="DN50">
        <v>23.28169625782137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6.0756521739130431E-2</v>
      </c>
      <c r="K51">
        <v>38.771245733604033</v>
      </c>
      <c r="L51">
        <v>20.997070846711857</v>
      </c>
      <c r="M51">
        <v>0</v>
      </c>
      <c r="N51">
        <v>30.000000000000004</v>
      </c>
      <c r="O51">
        <v>50.381908032498529</v>
      </c>
      <c r="P51">
        <v>69.038675737973094</v>
      </c>
      <c r="Q51">
        <v>1.004062231404959</v>
      </c>
      <c r="R51">
        <v>10.397016264169542</v>
      </c>
      <c r="S51">
        <v>2.4959077807525327</v>
      </c>
      <c r="T51">
        <v>0</v>
      </c>
      <c r="U51">
        <v>241.1638113303743</v>
      </c>
      <c r="V51">
        <v>0</v>
      </c>
      <c r="W51">
        <v>5.0024148766328009</v>
      </c>
      <c r="X51">
        <v>37.466752027596378</v>
      </c>
      <c r="Y51">
        <v>0</v>
      </c>
      <c r="Z51">
        <v>3.3293304000000004</v>
      </c>
      <c r="AA51">
        <v>10.8352539909515</v>
      </c>
      <c r="AB51">
        <v>10.036104000000005</v>
      </c>
      <c r="AC51">
        <v>7.4705399999999988</v>
      </c>
      <c r="AD51">
        <v>9.2933500000000002</v>
      </c>
      <c r="AE51">
        <v>12.557578800000002</v>
      </c>
      <c r="AF51">
        <v>0</v>
      </c>
      <c r="AG51">
        <v>0</v>
      </c>
      <c r="AH51">
        <v>38.847210000000004</v>
      </c>
      <c r="AI51">
        <v>4.8495000000000008</v>
      </c>
      <c r="AJ51">
        <v>0</v>
      </c>
      <c r="AK51">
        <v>12.988689999999998</v>
      </c>
      <c r="AL51">
        <v>20.952100000000002</v>
      </c>
      <c r="AM51">
        <v>0</v>
      </c>
      <c r="AN51">
        <v>0</v>
      </c>
      <c r="AO51">
        <v>6.7208400000000008</v>
      </c>
      <c r="AP51">
        <v>2.8304527067921614</v>
      </c>
      <c r="AQ51">
        <v>0</v>
      </c>
      <c r="AR51">
        <v>12.057200000000002</v>
      </c>
      <c r="AS51">
        <v>8.2007999999999992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644.64405969363418</v>
      </c>
      <c r="DN51">
        <v>23.104511587566645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6.0756521739130431E-2</v>
      </c>
      <c r="K52">
        <v>38.771245733604033</v>
      </c>
      <c r="L52">
        <v>18.997800735579947</v>
      </c>
      <c r="M52">
        <v>0</v>
      </c>
      <c r="N52">
        <v>30.000000000000004</v>
      </c>
      <c r="O52">
        <v>50.381908032498529</v>
      </c>
      <c r="P52">
        <v>69.038675737973094</v>
      </c>
      <c r="Q52">
        <v>1.004062231404959</v>
      </c>
      <c r="R52">
        <v>10.397016264169542</v>
      </c>
      <c r="S52">
        <v>2.4959077807525327</v>
      </c>
      <c r="T52">
        <v>0</v>
      </c>
      <c r="U52">
        <v>241.1638113303743</v>
      </c>
      <c r="V52">
        <v>0</v>
      </c>
      <c r="W52">
        <v>5.0024148766328009</v>
      </c>
      <c r="X52">
        <v>37.466752027596378</v>
      </c>
      <c r="Y52">
        <v>0</v>
      </c>
      <c r="Z52">
        <v>3.3293304000000004</v>
      </c>
      <c r="AA52">
        <v>10.8352539909515</v>
      </c>
      <c r="AB52">
        <v>10.036104000000005</v>
      </c>
      <c r="AC52">
        <v>7.4705399999999988</v>
      </c>
      <c r="AD52">
        <v>9.2933500000000002</v>
      </c>
      <c r="AE52">
        <v>12.557578800000002</v>
      </c>
      <c r="AF52">
        <v>0</v>
      </c>
      <c r="AG52">
        <v>0</v>
      </c>
      <c r="AH52">
        <v>38.847210000000004</v>
      </c>
      <c r="AI52">
        <v>4.8495000000000008</v>
      </c>
      <c r="AJ52">
        <v>0</v>
      </c>
      <c r="AK52">
        <v>12.988689999999998</v>
      </c>
      <c r="AL52">
        <v>20.952100000000002</v>
      </c>
      <c r="AM52">
        <v>0</v>
      </c>
      <c r="AN52">
        <v>0</v>
      </c>
      <c r="AO52">
        <v>6.7208400000000008</v>
      </c>
      <c r="AP52">
        <v>2.8304527067921614</v>
      </c>
      <c r="AQ52">
        <v>0</v>
      </c>
      <c r="AR52">
        <v>12.057200000000002</v>
      </c>
      <c r="AS52">
        <v>8.2007999999999992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642.7139643283474</v>
      </c>
      <c r="DN52">
        <v>23.035336841721485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6.0756521739130431E-2</v>
      </c>
      <c r="K53">
        <v>38.771199335615464</v>
      </c>
      <c r="L53">
        <v>18.997800735579947</v>
      </c>
      <c r="M53">
        <v>0</v>
      </c>
      <c r="N53">
        <v>30.000000000000004</v>
      </c>
      <c r="O53">
        <v>50.381908032498529</v>
      </c>
      <c r="P53">
        <v>69.038675737973094</v>
      </c>
      <c r="Q53">
        <v>1.004062231404959</v>
      </c>
      <c r="R53">
        <v>5.1982975253093358</v>
      </c>
      <c r="S53">
        <v>2.5386688336933045</v>
      </c>
      <c r="T53">
        <v>0</v>
      </c>
      <c r="U53">
        <v>241.1638113303743</v>
      </c>
      <c r="V53">
        <v>0</v>
      </c>
      <c r="W53">
        <v>5.0024148766328009</v>
      </c>
      <c r="X53">
        <v>37.466752027596378</v>
      </c>
      <c r="Y53">
        <v>0</v>
      </c>
      <c r="Z53">
        <v>3.3293304000000004</v>
      </c>
      <c r="AA53">
        <v>10.8352539909515</v>
      </c>
      <c r="AB53">
        <v>10.036104000000005</v>
      </c>
      <c r="AC53">
        <v>7.4705399999999988</v>
      </c>
      <c r="AD53">
        <v>9.2933500000000002</v>
      </c>
      <c r="AE53">
        <v>12.557578800000002</v>
      </c>
      <c r="AF53">
        <v>0</v>
      </c>
      <c r="AG53">
        <v>0</v>
      </c>
      <c r="AH53">
        <v>38.847210000000004</v>
      </c>
      <c r="AI53">
        <v>4.8495000000000008</v>
      </c>
      <c r="AJ53">
        <v>0</v>
      </c>
      <c r="AK53">
        <v>12.988689999999998</v>
      </c>
      <c r="AL53">
        <v>20.952100000000002</v>
      </c>
      <c r="AM53">
        <v>0</v>
      </c>
      <c r="AN53">
        <v>0</v>
      </c>
      <c r="AO53">
        <v>6.7208400000000008</v>
      </c>
      <c r="AP53">
        <v>2.8304527067921614</v>
      </c>
      <c r="AQ53">
        <v>0</v>
      </c>
      <c r="AR53">
        <v>12.057200000000002</v>
      </c>
      <c r="AS53">
        <v>8.2007999999999992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637.73635802741046</v>
      </c>
      <c r="DN53">
        <v>22.856939058750388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6.0756521739130431E-2</v>
      </c>
      <c r="K54">
        <v>38.771096381225362</v>
      </c>
      <c r="L54">
        <v>18.997800735579947</v>
      </c>
      <c r="M54">
        <v>0</v>
      </c>
      <c r="N54">
        <v>30.000000000000004</v>
      </c>
      <c r="O54">
        <v>50.381908032498529</v>
      </c>
      <c r="P54">
        <v>69.038675737973094</v>
      </c>
      <c r="Q54">
        <v>1.004062231404959</v>
      </c>
      <c r="R54">
        <v>5.1982975253093358</v>
      </c>
      <c r="S54">
        <v>2.5386688336933045</v>
      </c>
      <c r="T54">
        <v>0</v>
      </c>
      <c r="U54">
        <v>241.1638113303743</v>
      </c>
      <c r="V54">
        <v>0</v>
      </c>
      <c r="W54">
        <v>5.0024148766328009</v>
      </c>
      <c r="X54">
        <v>37.466752027596378</v>
      </c>
      <c r="Y54">
        <v>0</v>
      </c>
      <c r="Z54">
        <v>3.3293304000000004</v>
      </c>
      <c r="AA54">
        <v>10.8352539909515</v>
      </c>
      <c r="AB54">
        <v>10.036104000000005</v>
      </c>
      <c r="AC54">
        <v>7.4705399999999988</v>
      </c>
      <c r="AD54">
        <v>9.2933500000000002</v>
      </c>
      <c r="AE54">
        <v>12.557578800000002</v>
      </c>
      <c r="AF54">
        <v>0</v>
      </c>
      <c r="AG54">
        <v>0</v>
      </c>
      <c r="AH54">
        <v>38.847210000000004</v>
      </c>
      <c r="AI54">
        <v>4.8495000000000008</v>
      </c>
      <c r="AJ54">
        <v>0</v>
      </c>
      <c r="AK54">
        <v>12.988689999999998</v>
      </c>
      <c r="AL54">
        <v>20.952100000000002</v>
      </c>
      <c r="AM54">
        <v>0</v>
      </c>
      <c r="AN54">
        <v>0</v>
      </c>
      <c r="AO54">
        <v>6.7208400000000008</v>
      </c>
      <c r="AP54">
        <v>2.8304527067921614</v>
      </c>
      <c r="AQ54">
        <v>0</v>
      </c>
      <c r="AR54">
        <v>12.057200000000002</v>
      </c>
      <c r="AS54">
        <v>8.2007999999999992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637.73625863524217</v>
      </c>
      <c r="DN54">
        <v>22.856935496528489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6.0756521739130431E-2</v>
      </c>
      <c r="K55">
        <v>38.77132629886443</v>
      </c>
      <c r="L55">
        <v>18.997800735579947</v>
      </c>
      <c r="M55">
        <v>0</v>
      </c>
      <c r="N55">
        <v>30.000000000000004</v>
      </c>
      <c r="O55">
        <v>50.381908032498529</v>
      </c>
      <c r="P55">
        <v>69.038675737973094</v>
      </c>
      <c r="Q55">
        <v>1.004255760869565</v>
      </c>
      <c r="R55">
        <v>5.1982975253093358</v>
      </c>
      <c r="S55">
        <v>2.4866246734397679</v>
      </c>
      <c r="T55">
        <v>0</v>
      </c>
      <c r="U55">
        <v>241.1638113303743</v>
      </c>
      <c r="V55">
        <v>0.63170815258040391</v>
      </c>
      <c r="W55">
        <v>5.0024148766328009</v>
      </c>
      <c r="X55">
        <v>37.466752027596378</v>
      </c>
      <c r="Y55">
        <v>0</v>
      </c>
      <c r="Z55">
        <v>3.3293304000000004</v>
      </c>
      <c r="AA55">
        <v>10.8352539909515</v>
      </c>
      <c r="AB55">
        <v>10.036104000000005</v>
      </c>
      <c r="AC55">
        <v>7.4705399999999988</v>
      </c>
      <c r="AD55">
        <v>9.2933500000000002</v>
      </c>
      <c r="AE55">
        <v>12.557578800000002</v>
      </c>
      <c r="AF55">
        <v>0</v>
      </c>
      <c r="AG55">
        <v>0</v>
      </c>
      <c r="AH55">
        <v>38.847210000000004</v>
      </c>
      <c r="AI55">
        <v>4.8495000000000008</v>
      </c>
      <c r="AJ55">
        <v>0</v>
      </c>
      <c r="AK55">
        <v>12.988689999999998</v>
      </c>
      <c r="AL55">
        <v>20.952100000000002</v>
      </c>
      <c r="AM55">
        <v>0</v>
      </c>
      <c r="AN55">
        <v>0</v>
      </c>
      <c r="AO55">
        <v>6.7208400000000008</v>
      </c>
      <c r="AP55">
        <v>2.8304527067921614</v>
      </c>
      <c r="AQ55">
        <v>0</v>
      </c>
      <c r="AR55">
        <v>12.057200000000002</v>
      </c>
      <c r="AS55">
        <v>8.2007999999999992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638.29627496151693</v>
      </c>
      <c r="DN55">
        <v>22.877006609684447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6.0756521739130431E-2</v>
      </c>
      <c r="K56">
        <v>38.771243470382998</v>
      </c>
      <c r="L56">
        <v>18.997800735579947</v>
      </c>
      <c r="M56">
        <v>0</v>
      </c>
      <c r="N56">
        <v>30.000000000000004</v>
      </c>
      <c r="O56">
        <v>50.381908032498529</v>
      </c>
      <c r="P56">
        <v>69.038675737973094</v>
      </c>
      <c r="Q56">
        <v>1.004255760869565</v>
      </c>
      <c r="R56">
        <v>5.1982975253093358</v>
      </c>
      <c r="S56">
        <v>2.4866246734397679</v>
      </c>
      <c r="T56">
        <v>0</v>
      </c>
      <c r="U56">
        <v>241.1638113303743</v>
      </c>
      <c r="V56">
        <v>0.63170815258040391</v>
      </c>
      <c r="W56">
        <v>5.0024148766328009</v>
      </c>
      <c r="X56">
        <v>37.466752027596378</v>
      </c>
      <c r="Y56">
        <v>0</v>
      </c>
      <c r="Z56">
        <v>3.3293304000000004</v>
      </c>
      <c r="AA56">
        <v>10.8352539909515</v>
      </c>
      <c r="AB56">
        <v>10.036104000000005</v>
      </c>
      <c r="AC56">
        <v>7.4705399999999988</v>
      </c>
      <c r="AD56">
        <v>9.2933500000000002</v>
      </c>
      <c r="AE56">
        <v>12.557578800000002</v>
      </c>
      <c r="AF56">
        <v>0</v>
      </c>
      <c r="AG56">
        <v>0</v>
      </c>
      <c r="AH56">
        <v>38.847210000000004</v>
      </c>
      <c r="AI56">
        <v>4.8495000000000008</v>
      </c>
      <c r="AJ56">
        <v>0</v>
      </c>
      <c r="AK56">
        <v>12.988689999999998</v>
      </c>
      <c r="AL56">
        <v>20.952100000000002</v>
      </c>
      <c r="AM56">
        <v>0</v>
      </c>
      <c r="AN56">
        <v>0</v>
      </c>
      <c r="AO56">
        <v>6.7208400000000008</v>
      </c>
      <c r="AP56">
        <v>2.8304527067921614</v>
      </c>
      <c r="AQ56">
        <v>0</v>
      </c>
      <c r="AR56">
        <v>12.057200000000002</v>
      </c>
      <c r="AS56">
        <v>8.2007999999999992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638.296194998901</v>
      </c>
      <c r="DN56">
        <v>22.877003743818978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6.0756521739130431E-2</v>
      </c>
      <c r="K57">
        <v>38.771462102473492</v>
      </c>
      <c r="L57">
        <v>18.997800735579947</v>
      </c>
      <c r="M57">
        <v>0</v>
      </c>
      <c r="N57">
        <v>30.000000000000004</v>
      </c>
      <c r="O57">
        <v>50.381908032498529</v>
      </c>
      <c r="P57">
        <v>69.038675737973094</v>
      </c>
      <c r="Q57">
        <v>1.004255760869565</v>
      </c>
      <c r="R57">
        <v>5.1982975253093358</v>
      </c>
      <c r="S57">
        <v>2.4444376992700727</v>
      </c>
      <c r="T57">
        <v>0</v>
      </c>
      <c r="U57">
        <v>241.1638113303743</v>
      </c>
      <c r="V57">
        <v>4.3389721380981232</v>
      </c>
      <c r="W57">
        <v>8.016882179192649</v>
      </c>
      <c r="X57">
        <v>37.466752027596378</v>
      </c>
      <c r="Y57">
        <v>0</v>
      </c>
      <c r="Z57">
        <v>3.3293304000000004</v>
      </c>
      <c r="AA57">
        <v>10.8352539909515</v>
      </c>
      <c r="AB57">
        <v>10.036104000000005</v>
      </c>
      <c r="AC57">
        <v>7.4705399999999988</v>
      </c>
      <c r="AD57">
        <v>9.2933500000000002</v>
      </c>
      <c r="AE57">
        <v>12.557578800000002</v>
      </c>
      <c r="AF57">
        <v>0</v>
      </c>
      <c r="AG57">
        <v>0</v>
      </c>
      <c r="AH57">
        <v>38.847210000000004</v>
      </c>
      <c r="AI57">
        <v>4.8495000000000008</v>
      </c>
      <c r="AJ57">
        <v>0</v>
      </c>
      <c r="AK57">
        <v>12.988689999999998</v>
      </c>
      <c r="AL57">
        <v>20.952100000000002</v>
      </c>
      <c r="AM57">
        <v>0</v>
      </c>
      <c r="AN57">
        <v>0</v>
      </c>
      <c r="AO57">
        <v>6.7208400000000008</v>
      </c>
      <c r="AP57">
        <v>2.8304527067921614</v>
      </c>
      <c r="AQ57">
        <v>0</v>
      </c>
      <c r="AR57">
        <v>12.057200000000002</v>
      </c>
      <c r="AS57">
        <v>8.2007999999999992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644.74483811952655</v>
      </c>
      <c r="DN57">
        <v>23.108123569191758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6.0756521739130431E-2</v>
      </c>
      <c r="K58">
        <v>38.771462102473492</v>
      </c>
      <c r="L58">
        <v>20.002261309441128</v>
      </c>
      <c r="M58">
        <v>0</v>
      </c>
      <c r="N58">
        <v>30.000000000000004</v>
      </c>
      <c r="O58">
        <v>50.381908032498529</v>
      </c>
      <c r="P58">
        <v>69.038675737973094</v>
      </c>
      <c r="Q58">
        <v>1.004255760869565</v>
      </c>
      <c r="R58">
        <v>10.385172344844596</v>
      </c>
      <c r="S58">
        <v>2.4444376992700727</v>
      </c>
      <c r="T58">
        <v>0</v>
      </c>
      <c r="U58">
        <v>241.1638113303743</v>
      </c>
      <c r="V58">
        <v>4.3389721380981232</v>
      </c>
      <c r="W58">
        <v>8.016882179192649</v>
      </c>
      <c r="X58">
        <v>37.466752027596378</v>
      </c>
      <c r="Y58">
        <v>0</v>
      </c>
      <c r="Z58">
        <v>3.3293304000000004</v>
      </c>
      <c r="AA58">
        <v>10.8352539909515</v>
      </c>
      <c r="AB58">
        <v>10.036104000000005</v>
      </c>
      <c r="AC58">
        <v>7.4705399999999988</v>
      </c>
      <c r="AD58">
        <v>9.2933500000000002</v>
      </c>
      <c r="AE58">
        <v>12.557578800000002</v>
      </c>
      <c r="AF58">
        <v>0</v>
      </c>
      <c r="AG58">
        <v>0</v>
      </c>
      <c r="AH58">
        <v>38.847210000000004</v>
      </c>
      <c r="AI58">
        <v>4.8495000000000008</v>
      </c>
      <c r="AJ58">
        <v>0</v>
      </c>
      <c r="AK58">
        <v>12.988689999999998</v>
      </c>
      <c r="AL58">
        <v>20.952100000000002</v>
      </c>
      <c r="AM58">
        <v>0</v>
      </c>
      <c r="AN58">
        <v>0</v>
      </c>
      <c r="AO58">
        <v>6.7208400000000008</v>
      </c>
      <c r="AP58">
        <v>2.8304527067921614</v>
      </c>
      <c r="AQ58">
        <v>0</v>
      </c>
      <c r="AR58">
        <v>12.057200000000002</v>
      </c>
      <c r="AS58">
        <v>8.2007999999999992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650.7219534466924</v>
      </c>
      <c r="DN58">
        <v>23.322343635422381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6.0756521739130431E-2</v>
      </c>
      <c r="K59">
        <v>38.771462102473492</v>
      </c>
      <c r="L59">
        <v>20.001937494598565</v>
      </c>
      <c r="M59">
        <v>0</v>
      </c>
      <c r="N59">
        <v>30.000000000000004</v>
      </c>
      <c r="O59">
        <v>50.381908032498529</v>
      </c>
      <c r="P59">
        <v>69.038675737973094</v>
      </c>
      <c r="Q59">
        <v>1.004255760869565</v>
      </c>
      <c r="R59">
        <v>10.77100024431957</v>
      </c>
      <c r="S59">
        <v>2.3621556629711753</v>
      </c>
      <c r="T59">
        <v>0</v>
      </c>
      <c r="U59">
        <v>241.1638113303743</v>
      </c>
      <c r="V59">
        <v>4.3389721380981232</v>
      </c>
      <c r="W59">
        <v>8.016882179192649</v>
      </c>
      <c r="X59">
        <v>37.466752027596378</v>
      </c>
      <c r="Y59">
        <v>0</v>
      </c>
      <c r="Z59">
        <v>3.3293304000000004</v>
      </c>
      <c r="AA59">
        <v>10.8352539909515</v>
      </c>
      <c r="AB59">
        <v>10.036104000000005</v>
      </c>
      <c r="AC59">
        <v>7.4705399999999988</v>
      </c>
      <c r="AD59">
        <v>9.2933500000000002</v>
      </c>
      <c r="AE59">
        <v>12.557578800000002</v>
      </c>
      <c r="AF59">
        <v>0</v>
      </c>
      <c r="AG59">
        <v>0</v>
      </c>
      <c r="AH59">
        <v>38.847210000000004</v>
      </c>
      <c r="AI59">
        <v>1.6165000000000005</v>
      </c>
      <c r="AJ59">
        <v>0</v>
      </c>
      <c r="AK59">
        <v>12.988689999999998</v>
      </c>
      <c r="AL59">
        <v>20.952100000000002</v>
      </c>
      <c r="AM59">
        <v>0</v>
      </c>
      <c r="AN59">
        <v>0</v>
      </c>
      <c r="AO59">
        <v>6.7208400000000008</v>
      </c>
      <c r="AP59">
        <v>2.8304527067921614</v>
      </c>
      <c r="AQ59">
        <v>0</v>
      </c>
      <c r="AR59">
        <v>12.057200000000002</v>
      </c>
      <c r="AS59">
        <v>8.2007999999999992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647.89354576745234</v>
      </c>
      <c r="DN59">
        <v>23.220973362995817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6.0756521739130431E-2</v>
      </c>
      <c r="K60">
        <v>38.771462102473492</v>
      </c>
      <c r="L60">
        <v>20.002256273448843</v>
      </c>
      <c r="M60">
        <v>0</v>
      </c>
      <c r="N60">
        <v>30.000000000000004</v>
      </c>
      <c r="O60">
        <v>50.381908032498529</v>
      </c>
      <c r="P60">
        <v>69.038675737973094</v>
      </c>
      <c r="Q60">
        <v>1.004255760869565</v>
      </c>
      <c r="R60">
        <v>10.77100024431957</v>
      </c>
      <c r="S60">
        <v>2.3621556629711753</v>
      </c>
      <c r="T60">
        <v>0</v>
      </c>
      <c r="U60">
        <v>241.1638113303743</v>
      </c>
      <c r="V60">
        <v>4.3389721380981232</v>
      </c>
      <c r="W60">
        <v>8.016882179192649</v>
      </c>
      <c r="X60">
        <v>37.466752027596378</v>
      </c>
      <c r="Y60">
        <v>0</v>
      </c>
      <c r="Z60">
        <v>3.3293304000000004</v>
      </c>
      <c r="AA60">
        <v>10.8352539909515</v>
      </c>
      <c r="AB60">
        <v>10.036104000000005</v>
      </c>
      <c r="AC60">
        <v>7.4705399999999988</v>
      </c>
      <c r="AD60">
        <v>9.2933500000000002</v>
      </c>
      <c r="AE60">
        <v>12.557578800000002</v>
      </c>
      <c r="AF60">
        <v>0</v>
      </c>
      <c r="AG60">
        <v>0</v>
      </c>
      <c r="AH60">
        <v>38.847210000000004</v>
      </c>
      <c r="AI60">
        <v>1.6165000000000005</v>
      </c>
      <c r="AJ60">
        <v>0</v>
      </c>
      <c r="AK60">
        <v>12.988689999999998</v>
      </c>
      <c r="AL60">
        <v>20.952100000000002</v>
      </c>
      <c r="AM60">
        <v>0</v>
      </c>
      <c r="AN60">
        <v>0</v>
      </c>
      <c r="AO60">
        <v>6.7208400000000008</v>
      </c>
      <c r="AP60">
        <v>2.8304527067921614</v>
      </c>
      <c r="AQ60">
        <v>0</v>
      </c>
      <c r="AR60">
        <v>12.057200000000002</v>
      </c>
      <c r="AS60">
        <v>8.2007999999999992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647.89385351655437</v>
      </c>
      <c r="DN60">
        <v>23.22098439274404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6.0756521739130431E-2</v>
      </c>
      <c r="K61">
        <v>103.9993688357695</v>
      </c>
      <c r="L61">
        <v>20.001934263660988</v>
      </c>
      <c r="M61">
        <v>0</v>
      </c>
      <c r="N61">
        <v>30.000000000000004</v>
      </c>
      <c r="O61">
        <v>50.381908032498529</v>
      </c>
      <c r="P61">
        <v>69.038675737973094</v>
      </c>
      <c r="Q61">
        <v>1.0050537483266402</v>
      </c>
      <c r="R61">
        <v>10.77100024431957</v>
      </c>
      <c r="S61">
        <v>1.9994191167192434</v>
      </c>
      <c r="T61">
        <v>0</v>
      </c>
      <c r="U61">
        <v>241.1638113303743</v>
      </c>
      <c r="V61">
        <v>4.3389721380981232</v>
      </c>
      <c r="W61">
        <v>8.016882179192649</v>
      </c>
      <c r="X61">
        <v>37.466752027596378</v>
      </c>
      <c r="Y61">
        <v>0</v>
      </c>
      <c r="Z61">
        <v>3.3293304000000004</v>
      </c>
      <c r="AA61">
        <v>10.8352539909515</v>
      </c>
      <c r="AB61">
        <v>10.036104000000005</v>
      </c>
      <c r="AC61">
        <v>7.4705399999999988</v>
      </c>
      <c r="AD61">
        <v>9.2933500000000002</v>
      </c>
      <c r="AE61">
        <v>12.557578800000002</v>
      </c>
      <c r="AF61">
        <v>0</v>
      </c>
      <c r="AG61">
        <v>0</v>
      </c>
      <c r="AH61">
        <v>38.847210000000004</v>
      </c>
      <c r="AI61">
        <v>1.6165000000000005</v>
      </c>
      <c r="AJ61">
        <v>0</v>
      </c>
      <c r="AK61">
        <v>12.988689999999998</v>
      </c>
      <c r="AL61">
        <v>20.952100000000002</v>
      </c>
      <c r="AM61">
        <v>0</v>
      </c>
      <c r="AN61">
        <v>0</v>
      </c>
      <c r="AO61">
        <v>6.9448679999999996</v>
      </c>
      <c r="AP61">
        <v>2.9931224025848135</v>
      </c>
      <c r="AQ61">
        <v>0</v>
      </c>
      <c r="AR61">
        <v>12.057200000000002</v>
      </c>
      <c r="AS61">
        <v>8.2007999999999992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710.88845706345717</v>
      </c>
      <c r="DN61">
        <v>25.478724706347382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6.0756521739130431E-2</v>
      </c>
      <c r="K62">
        <v>103.9993688357695</v>
      </c>
      <c r="L62">
        <v>20.001934263660988</v>
      </c>
      <c r="M62">
        <v>0</v>
      </c>
      <c r="N62">
        <v>30.000000000000004</v>
      </c>
      <c r="O62">
        <v>50.381908032498529</v>
      </c>
      <c r="P62">
        <v>69.038675737973094</v>
      </c>
      <c r="Q62">
        <v>1.0050537483266402</v>
      </c>
      <c r="R62">
        <v>10.77100024431957</v>
      </c>
      <c r="S62">
        <v>1.9994191167192434</v>
      </c>
      <c r="T62">
        <v>0</v>
      </c>
      <c r="U62">
        <v>241.1638113303743</v>
      </c>
      <c r="V62">
        <v>4.3389721380981232</v>
      </c>
      <c r="W62">
        <v>8.016882179192649</v>
      </c>
      <c r="X62">
        <v>37.466752027596378</v>
      </c>
      <c r="Y62">
        <v>0</v>
      </c>
      <c r="Z62">
        <v>3.3293304000000004</v>
      </c>
      <c r="AA62">
        <v>10.8352539909515</v>
      </c>
      <c r="AB62">
        <v>10.036104000000005</v>
      </c>
      <c r="AC62">
        <v>7.4705399999999988</v>
      </c>
      <c r="AD62">
        <v>9.2933500000000002</v>
      </c>
      <c r="AE62">
        <v>12.557578800000002</v>
      </c>
      <c r="AF62">
        <v>0</v>
      </c>
      <c r="AG62">
        <v>0</v>
      </c>
      <c r="AH62">
        <v>38.847210000000004</v>
      </c>
      <c r="AI62">
        <v>1.6165000000000005</v>
      </c>
      <c r="AJ62">
        <v>0</v>
      </c>
      <c r="AK62">
        <v>12.988689999999998</v>
      </c>
      <c r="AL62">
        <v>20.952100000000002</v>
      </c>
      <c r="AM62">
        <v>0</v>
      </c>
      <c r="AN62">
        <v>0</v>
      </c>
      <c r="AO62">
        <v>6.9448679999999996</v>
      </c>
      <c r="AP62">
        <v>2.9931224025848135</v>
      </c>
      <c r="AQ62">
        <v>0</v>
      </c>
      <c r="AR62">
        <v>12.057200000000002</v>
      </c>
      <c r="AS62">
        <v>8.2007999999999992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710.88845706345717</v>
      </c>
      <c r="DN62">
        <v>25.478724706347382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6.0756521739130431E-2</v>
      </c>
      <c r="K63">
        <v>103.9993688357695</v>
      </c>
      <c r="L63">
        <v>51.999067629253133</v>
      </c>
      <c r="M63">
        <v>0</v>
      </c>
      <c r="N63">
        <v>30.000000000000004</v>
      </c>
      <c r="O63">
        <v>50.381908032498529</v>
      </c>
      <c r="P63">
        <v>69.038675737973094</v>
      </c>
      <c r="Q63">
        <v>1.0050537483266402</v>
      </c>
      <c r="R63">
        <v>10.77100024431957</v>
      </c>
      <c r="S63">
        <v>1.9994191167192434</v>
      </c>
      <c r="T63">
        <v>0</v>
      </c>
      <c r="U63">
        <v>241.1638113303743</v>
      </c>
      <c r="V63">
        <v>4.3389721380981232</v>
      </c>
      <c r="W63">
        <v>8.016882179192649</v>
      </c>
      <c r="X63">
        <v>37.466752027596378</v>
      </c>
      <c r="Y63">
        <v>0</v>
      </c>
      <c r="Z63">
        <v>1.6646652000000004</v>
      </c>
      <c r="AA63">
        <v>10.8352539909515</v>
      </c>
      <c r="AB63">
        <v>10.036104000000005</v>
      </c>
      <c r="AC63">
        <v>7.4705399999999988</v>
      </c>
      <c r="AD63">
        <v>9.2933500000000002</v>
      </c>
      <c r="AE63">
        <v>12.557578800000002</v>
      </c>
      <c r="AF63">
        <v>0</v>
      </c>
      <c r="AG63">
        <v>0</v>
      </c>
      <c r="AH63">
        <v>38.847210000000004</v>
      </c>
      <c r="AI63">
        <v>4.8495000000000008</v>
      </c>
      <c r="AJ63">
        <v>0</v>
      </c>
      <c r="AK63">
        <v>12.988689999999998</v>
      </c>
      <c r="AL63">
        <v>20.952100000000002</v>
      </c>
      <c r="AM63">
        <v>0</v>
      </c>
      <c r="AN63">
        <v>0</v>
      </c>
      <c r="AO63">
        <v>6.9448679999999996</v>
      </c>
      <c r="AP63">
        <v>2.9931224025848135</v>
      </c>
      <c r="AQ63">
        <v>0</v>
      </c>
      <c r="AR63">
        <v>12.057200000000002</v>
      </c>
      <c r="AS63">
        <v>8.2007999999999992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743.2925601625999</v>
      </c>
      <c r="DN63">
        <v>26.640089772796873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6.0756521739130431E-2</v>
      </c>
      <c r="K64">
        <v>103.9993688357695</v>
      </c>
      <c r="L64">
        <v>51.999067629253133</v>
      </c>
      <c r="M64">
        <v>0</v>
      </c>
      <c r="N64">
        <v>30.000000000000004</v>
      </c>
      <c r="O64">
        <v>50.381908032498529</v>
      </c>
      <c r="P64">
        <v>69.038675737973094</v>
      </c>
      <c r="Q64">
        <v>1.0050537483266402</v>
      </c>
      <c r="R64">
        <v>10.77100024431957</v>
      </c>
      <c r="S64">
        <v>1.9994191167192434</v>
      </c>
      <c r="T64">
        <v>0</v>
      </c>
      <c r="U64">
        <v>241.1638113303743</v>
      </c>
      <c r="V64">
        <v>4.3389721380981232</v>
      </c>
      <c r="W64">
        <v>8.016882179192649</v>
      </c>
      <c r="X64">
        <v>37.466752027596378</v>
      </c>
      <c r="Y64">
        <v>0</v>
      </c>
      <c r="Z64">
        <v>1.6646652000000004</v>
      </c>
      <c r="AA64">
        <v>10.8352539909515</v>
      </c>
      <c r="AB64">
        <v>10.036104000000005</v>
      </c>
      <c r="AC64">
        <v>7.4705399999999988</v>
      </c>
      <c r="AD64">
        <v>9.2933500000000002</v>
      </c>
      <c r="AE64">
        <v>12.557578800000002</v>
      </c>
      <c r="AF64">
        <v>0</v>
      </c>
      <c r="AG64">
        <v>0</v>
      </c>
      <c r="AH64">
        <v>38.847210000000004</v>
      </c>
      <c r="AI64">
        <v>4.8495000000000008</v>
      </c>
      <c r="AJ64">
        <v>0</v>
      </c>
      <c r="AK64">
        <v>12.988689999999998</v>
      </c>
      <c r="AL64">
        <v>20.952100000000002</v>
      </c>
      <c r="AM64">
        <v>0</v>
      </c>
      <c r="AN64">
        <v>0</v>
      </c>
      <c r="AO64">
        <v>6.9448679999999996</v>
      </c>
      <c r="AP64">
        <v>2.9931224025848135</v>
      </c>
      <c r="AQ64">
        <v>0</v>
      </c>
      <c r="AR64">
        <v>12.057200000000002</v>
      </c>
      <c r="AS64">
        <v>8.2007999999999992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743.2925601625999</v>
      </c>
      <c r="DN64">
        <v>26.640089772796873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6.0756521739130431E-2</v>
      </c>
      <c r="K65">
        <v>104.48532340905602</v>
      </c>
      <c r="L65">
        <v>58.515364146742883</v>
      </c>
      <c r="M65">
        <v>0</v>
      </c>
      <c r="N65">
        <v>30.000000000000004</v>
      </c>
      <c r="O65">
        <v>50.381908032498529</v>
      </c>
      <c r="P65">
        <v>69.038675737973094</v>
      </c>
      <c r="Q65">
        <v>1.004255760869565</v>
      </c>
      <c r="R65">
        <v>10.77100024431957</v>
      </c>
      <c r="S65">
        <v>2.4452349313868611</v>
      </c>
      <c r="T65">
        <v>0</v>
      </c>
      <c r="U65">
        <v>241.1638113303743</v>
      </c>
      <c r="V65">
        <v>4.3389721380981232</v>
      </c>
      <c r="W65">
        <v>8.016882179192649</v>
      </c>
      <c r="X65">
        <v>31.969852687021646</v>
      </c>
      <c r="Y65">
        <v>0</v>
      </c>
      <c r="Z65">
        <v>1.6646652000000004</v>
      </c>
      <c r="AA65">
        <v>10.8352539909515</v>
      </c>
      <c r="AB65">
        <v>10.036104000000005</v>
      </c>
      <c r="AC65">
        <v>7.4705399999999988</v>
      </c>
      <c r="AD65">
        <v>9.2933500000000002</v>
      </c>
      <c r="AE65">
        <v>12.557578800000002</v>
      </c>
      <c r="AF65">
        <v>0</v>
      </c>
      <c r="AG65">
        <v>0</v>
      </c>
      <c r="AH65">
        <v>38.847210000000004</v>
      </c>
      <c r="AI65">
        <v>4.8495000000000008</v>
      </c>
      <c r="AJ65">
        <v>0</v>
      </c>
      <c r="AK65">
        <v>12.988689999999998</v>
      </c>
      <c r="AL65">
        <v>20.952100000000002</v>
      </c>
      <c r="AM65">
        <v>0</v>
      </c>
      <c r="AN65">
        <v>0</v>
      </c>
      <c r="AO65">
        <v>6.9448679999999996</v>
      </c>
      <c r="AP65">
        <v>2.9931224025848135</v>
      </c>
      <c r="AQ65">
        <v>0</v>
      </c>
      <c r="AR65">
        <v>12.057200000000002</v>
      </c>
      <c r="AS65">
        <v>8.2007999999999992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745.17544703095325</v>
      </c>
      <c r="DN65">
        <v>26.707572481855539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6.0756521739130431E-2</v>
      </c>
      <c r="K66">
        <v>103.99868464320947</v>
      </c>
      <c r="L66">
        <v>52.000101477887036</v>
      </c>
      <c r="M66">
        <v>0</v>
      </c>
      <c r="N66">
        <v>30.000000000000004</v>
      </c>
      <c r="O66">
        <v>50.381908032498529</v>
      </c>
      <c r="P66">
        <v>69.038675737973094</v>
      </c>
      <c r="Q66">
        <v>1.004255760869565</v>
      </c>
      <c r="R66">
        <v>10.77100024431957</v>
      </c>
      <c r="S66">
        <v>2.4452349313868611</v>
      </c>
      <c r="T66">
        <v>0</v>
      </c>
      <c r="U66">
        <v>241.1638113303743</v>
      </c>
      <c r="V66">
        <v>4.3389721380981232</v>
      </c>
      <c r="W66">
        <v>8.016882179192649</v>
      </c>
      <c r="X66">
        <v>31.969852687021646</v>
      </c>
      <c r="Y66">
        <v>0</v>
      </c>
      <c r="Z66">
        <v>1.6646652000000004</v>
      </c>
      <c r="AA66">
        <v>10.8352539909515</v>
      </c>
      <c r="AB66">
        <v>10.036104000000005</v>
      </c>
      <c r="AC66">
        <v>7.4705399999999988</v>
      </c>
      <c r="AD66">
        <v>9.2933500000000002</v>
      </c>
      <c r="AE66">
        <v>12.557578800000002</v>
      </c>
      <c r="AF66">
        <v>0</v>
      </c>
      <c r="AG66">
        <v>0</v>
      </c>
      <c r="AH66">
        <v>38.847210000000004</v>
      </c>
      <c r="AI66">
        <v>4.8495000000000008</v>
      </c>
      <c r="AJ66">
        <v>0</v>
      </c>
      <c r="AK66">
        <v>12.988689999999998</v>
      </c>
      <c r="AL66">
        <v>20.952100000000002</v>
      </c>
      <c r="AM66">
        <v>0</v>
      </c>
      <c r="AN66">
        <v>0</v>
      </c>
      <c r="AO66">
        <v>6.9448679999999996</v>
      </c>
      <c r="AP66">
        <v>2.9931224025848135</v>
      </c>
      <c r="AQ66">
        <v>0</v>
      </c>
      <c r="AR66">
        <v>12.057200000000002</v>
      </c>
      <c r="AS66">
        <v>8.2007999999999992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738.41581127157338</v>
      </c>
      <c r="DN66">
        <v>26.465306806533011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6.0756521739130431E-2</v>
      </c>
      <c r="K67">
        <v>38.926765622437266</v>
      </c>
      <c r="L67">
        <v>18.997734891106187</v>
      </c>
      <c r="M67">
        <v>0</v>
      </c>
      <c r="N67">
        <v>30.000000000000004</v>
      </c>
      <c r="O67">
        <v>50.381908032498529</v>
      </c>
      <c r="P67">
        <v>69.038675737973094</v>
      </c>
      <c r="Q67">
        <v>0.97330490730643404</v>
      </c>
      <c r="R67">
        <v>5.0011051738761658</v>
      </c>
      <c r="S67">
        <v>2.4443253839416057</v>
      </c>
      <c r="T67">
        <v>0</v>
      </c>
      <c r="U67">
        <v>241.1638113303743</v>
      </c>
      <c r="V67">
        <v>4.3389721380981232</v>
      </c>
      <c r="W67">
        <v>8.016882179192649</v>
      </c>
      <c r="X67">
        <v>30.64041988665636</v>
      </c>
      <c r="Y67">
        <v>0</v>
      </c>
      <c r="Z67">
        <v>1.6646652000000004</v>
      </c>
      <c r="AA67">
        <v>10.8352539909515</v>
      </c>
      <c r="AB67">
        <v>10.036104000000005</v>
      </c>
      <c r="AC67">
        <v>7.4705399999999988</v>
      </c>
      <c r="AD67">
        <v>9.2933500000000002</v>
      </c>
      <c r="AE67">
        <v>12.557578800000002</v>
      </c>
      <c r="AF67">
        <v>0</v>
      </c>
      <c r="AG67">
        <v>0</v>
      </c>
      <c r="AH67">
        <v>38.847210000000004</v>
      </c>
      <c r="AI67">
        <v>4.8495000000000008</v>
      </c>
      <c r="AJ67">
        <v>0</v>
      </c>
      <c r="AK67">
        <v>12.988689999999998</v>
      </c>
      <c r="AL67">
        <v>20.952100000000002</v>
      </c>
      <c r="AM67">
        <v>0</v>
      </c>
      <c r="AN67">
        <v>0</v>
      </c>
      <c r="AO67">
        <v>6.9448679999999996</v>
      </c>
      <c r="AP67">
        <v>2.9931224025848135</v>
      </c>
      <c r="AQ67">
        <v>0</v>
      </c>
      <c r="AR67">
        <v>12.057200000000002</v>
      </c>
      <c r="AS67">
        <v>8.2007999999999992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636.8504466993279</v>
      </c>
      <c r="DN67">
        <v>22.825197499408336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6.0756521739130431E-2</v>
      </c>
      <c r="K68">
        <v>38.926240337772001</v>
      </c>
      <c r="L68">
        <v>18.997464844523666</v>
      </c>
      <c r="M68">
        <v>0</v>
      </c>
      <c r="N68">
        <v>30.000000000000004</v>
      </c>
      <c r="O68">
        <v>50.381908032498529</v>
      </c>
      <c r="P68">
        <v>69.038675737973094</v>
      </c>
      <c r="Q68">
        <v>0.97329166666666667</v>
      </c>
      <c r="R68">
        <v>5.2696079349442382</v>
      </c>
      <c r="S68">
        <v>3.5218695593726661</v>
      </c>
      <c r="T68">
        <v>0</v>
      </c>
      <c r="U68">
        <v>241.1638113303743</v>
      </c>
      <c r="V68">
        <v>4.3389721380981232</v>
      </c>
      <c r="W68">
        <v>8.016882179192649</v>
      </c>
      <c r="X68">
        <v>30.64041988665636</v>
      </c>
      <c r="Y68">
        <v>0</v>
      </c>
      <c r="Z68">
        <v>1.6646652000000004</v>
      </c>
      <c r="AA68">
        <v>10.8352539909515</v>
      </c>
      <c r="AB68">
        <v>10.036104000000005</v>
      </c>
      <c r="AC68">
        <v>7.4705399999999988</v>
      </c>
      <c r="AD68">
        <v>9.2933500000000002</v>
      </c>
      <c r="AE68">
        <v>12.557578800000002</v>
      </c>
      <c r="AF68">
        <v>0</v>
      </c>
      <c r="AG68">
        <v>0</v>
      </c>
      <c r="AH68">
        <v>38.847210000000004</v>
      </c>
      <c r="AI68">
        <v>4.8495000000000008</v>
      </c>
      <c r="AJ68">
        <v>0</v>
      </c>
      <c r="AK68">
        <v>12.988689999999998</v>
      </c>
      <c r="AL68">
        <v>20.952100000000002</v>
      </c>
      <c r="AM68">
        <v>0</v>
      </c>
      <c r="AN68">
        <v>0</v>
      </c>
      <c r="AO68">
        <v>6.9448679999999996</v>
      </c>
      <c r="AP68">
        <v>2.9931224025848135</v>
      </c>
      <c r="AQ68">
        <v>0</v>
      </c>
      <c r="AR68">
        <v>12.057200000000002</v>
      </c>
      <c r="AS68">
        <v>8.2007999999999992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638.14914001793261</v>
      </c>
      <c r="DN68">
        <v>22.87174254541527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6.0756521739130431E-2</v>
      </c>
      <c r="K69">
        <v>38.926240337772001</v>
      </c>
      <c r="L69">
        <v>18.997464844523666</v>
      </c>
      <c r="M69">
        <v>0</v>
      </c>
      <c r="N69">
        <v>30.000000000000004</v>
      </c>
      <c r="O69">
        <v>50.381908032498529</v>
      </c>
      <c r="P69">
        <v>69.038675737973094</v>
      </c>
      <c r="Q69">
        <v>1.1495359627906976</v>
      </c>
      <c r="R69">
        <v>5.0022142174432496</v>
      </c>
      <c r="S69">
        <v>3.5218695593726661</v>
      </c>
      <c r="T69">
        <v>0</v>
      </c>
      <c r="U69">
        <v>241.1638113303743</v>
      </c>
      <c r="V69">
        <v>4.3389721380981232</v>
      </c>
      <c r="W69">
        <v>8.016882179192649</v>
      </c>
      <c r="X69">
        <v>27.43902818521714</v>
      </c>
      <c r="Y69">
        <v>0</v>
      </c>
      <c r="Z69">
        <v>1.6646652000000004</v>
      </c>
      <c r="AA69">
        <v>10.8352539909515</v>
      </c>
      <c r="AB69">
        <v>10.036104000000005</v>
      </c>
      <c r="AC69">
        <v>7.4705399999999988</v>
      </c>
      <c r="AD69">
        <v>9.2933500000000002</v>
      </c>
      <c r="AE69">
        <v>12.557578800000002</v>
      </c>
      <c r="AF69">
        <v>0</v>
      </c>
      <c r="AG69">
        <v>0</v>
      </c>
      <c r="AH69">
        <v>38.847210000000004</v>
      </c>
      <c r="AI69">
        <v>4.8495000000000008</v>
      </c>
      <c r="AJ69">
        <v>0</v>
      </c>
      <c r="AK69">
        <v>12.988689999999998</v>
      </c>
      <c r="AL69">
        <v>20.952100000000002</v>
      </c>
      <c r="AM69">
        <v>0</v>
      </c>
      <c r="AN69">
        <v>0</v>
      </c>
      <c r="AO69">
        <v>6.9448679999999996</v>
      </c>
      <c r="AP69">
        <v>2.9931224025848135</v>
      </c>
      <c r="AQ69">
        <v>0</v>
      </c>
      <c r="AR69">
        <v>12.057200000000002</v>
      </c>
      <c r="AS69">
        <v>8.2007999999999992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634.97052082543678</v>
      </c>
      <c r="DN69">
        <v>22.757820615094975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6.0756521739130431E-2</v>
      </c>
      <c r="K70">
        <v>38.926240337772001</v>
      </c>
      <c r="L70">
        <v>18.997464844523666</v>
      </c>
      <c r="M70">
        <v>0</v>
      </c>
      <c r="N70">
        <v>30.000000000000004</v>
      </c>
      <c r="O70">
        <v>50.381908032498529</v>
      </c>
      <c r="P70">
        <v>69.038675737973094</v>
      </c>
      <c r="Q70">
        <v>2.5273834838709681</v>
      </c>
      <c r="R70">
        <v>5.0022142174432496</v>
      </c>
      <c r="S70">
        <v>3.5218695593726661</v>
      </c>
      <c r="T70">
        <v>0</v>
      </c>
      <c r="U70">
        <v>241.1638113303743</v>
      </c>
      <c r="V70">
        <v>4.3389721380981232</v>
      </c>
      <c r="W70">
        <v>8.016882179192649</v>
      </c>
      <c r="X70">
        <v>27.43902818521714</v>
      </c>
      <c r="Y70">
        <v>0</v>
      </c>
      <c r="Z70">
        <v>1.6646652000000004</v>
      </c>
      <c r="AA70">
        <v>10.8352539909515</v>
      </c>
      <c r="AB70">
        <v>10.036104000000005</v>
      </c>
      <c r="AC70">
        <v>7.4705399999999988</v>
      </c>
      <c r="AD70">
        <v>9.2933500000000002</v>
      </c>
      <c r="AE70">
        <v>12.557578800000002</v>
      </c>
      <c r="AF70">
        <v>0</v>
      </c>
      <c r="AG70">
        <v>0</v>
      </c>
      <c r="AH70">
        <v>38.847210000000004</v>
      </c>
      <c r="AI70">
        <v>4.8495000000000008</v>
      </c>
      <c r="AJ70">
        <v>0</v>
      </c>
      <c r="AK70">
        <v>12.988689999999998</v>
      </c>
      <c r="AL70">
        <v>20.952100000000002</v>
      </c>
      <c r="AM70">
        <v>0</v>
      </c>
      <c r="AN70">
        <v>0</v>
      </c>
      <c r="AO70">
        <v>6.9448679999999996</v>
      </c>
      <c r="AP70">
        <v>2.9931224025848135</v>
      </c>
      <c r="AQ70">
        <v>0</v>
      </c>
      <c r="AR70">
        <v>12.057200000000002</v>
      </c>
      <c r="AS70">
        <v>8.2007999999999992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636.3006948467372</v>
      </c>
      <c r="DN70">
        <v>22.805494114874758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6.0756521739130431E-2</v>
      </c>
      <c r="K71">
        <v>41.599690791380802</v>
      </c>
      <c r="L71">
        <v>18.997464844523666</v>
      </c>
      <c r="M71">
        <v>0</v>
      </c>
      <c r="N71">
        <v>30.000000000000004</v>
      </c>
      <c r="O71">
        <v>50.381908032498529</v>
      </c>
      <c r="P71">
        <v>69.038675737973094</v>
      </c>
      <c r="Q71">
        <v>2.7857111652502362</v>
      </c>
      <c r="R71">
        <v>5.0022142174432496</v>
      </c>
      <c r="S71">
        <v>3.5218695593726661</v>
      </c>
      <c r="T71">
        <v>0</v>
      </c>
      <c r="U71">
        <v>239.59188679245284</v>
      </c>
      <c r="V71">
        <v>4.3389721380981232</v>
      </c>
      <c r="W71">
        <v>8.016882179192649</v>
      </c>
      <c r="X71">
        <v>27.43902818521714</v>
      </c>
      <c r="Y71">
        <v>0</v>
      </c>
      <c r="Z71">
        <v>1.6646652000000004</v>
      </c>
      <c r="AA71">
        <v>10.8352539909515</v>
      </c>
      <c r="AB71">
        <v>10.036104000000005</v>
      </c>
      <c r="AC71">
        <v>7.4705399999999988</v>
      </c>
      <c r="AD71">
        <v>9.2933500000000002</v>
      </c>
      <c r="AE71">
        <v>12.557578800000002</v>
      </c>
      <c r="AF71">
        <v>0</v>
      </c>
      <c r="AG71">
        <v>0</v>
      </c>
      <c r="AH71">
        <v>38.847210000000004</v>
      </c>
      <c r="AI71">
        <v>4.8495000000000008</v>
      </c>
      <c r="AJ71">
        <v>0</v>
      </c>
      <c r="AK71">
        <v>12.988689999999998</v>
      </c>
      <c r="AL71">
        <v>20.952100000000002</v>
      </c>
      <c r="AM71">
        <v>1.3408560000000003</v>
      </c>
      <c r="AN71">
        <v>0</v>
      </c>
      <c r="AO71">
        <v>6.9448679999999996</v>
      </c>
      <c r="AP71">
        <v>2.9931224025848135</v>
      </c>
      <c r="AQ71">
        <v>0</v>
      </c>
      <c r="AR71">
        <v>13.178799999999999</v>
      </c>
      <c r="AS71">
        <v>8.2007999999999992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639.99075254811555</v>
      </c>
      <c r="DN71">
        <v>22.937746010563046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6.0756521739130431E-2</v>
      </c>
      <c r="K72">
        <v>41.599690791380802</v>
      </c>
      <c r="L72">
        <v>18.997386543560786</v>
      </c>
      <c r="M72">
        <v>0</v>
      </c>
      <c r="N72">
        <v>30.000000000000004</v>
      </c>
      <c r="O72">
        <v>50.381908032498529</v>
      </c>
      <c r="P72">
        <v>69.038675737973094</v>
      </c>
      <c r="Q72">
        <v>2.7857111652502362</v>
      </c>
      <c r="R72">
        <v>5.0022142174432496</v>
      </c>
      <c r="S72">
        <v>3.5218695593726661</v>
      </c>
      <c r="T72">
        <v>0</v>
      </c>
      <c r="U72">
        <v>239.59188679245284</v>
      </c>
      <c r="V72">
        <v>4.3389721380981232</v>
      </c>
      <c r="W72">
        <v>8.016882179192649</v>
      </c>
      <c r="X72">
        <v>27.43902818521714</v>
      </c>
      <c r="Y72">
        <v>0</v>
      </c>
      <c r="Z72">
        <v>1.6646652000000004</v>
      </c>
      <c r="AA72">
        <v>10.8352539909515</v>
      </c>
      <c r="AB72">
        <v>10.036104000000005</v>
      </c>
      <c r="AC72">
        <v>7.4705399999999988</v>
      </c>
      <c r="AD72">
        <v>9.2933500000000002</v>
      </c>
      <c r="AE72">
        <v>12.557578800000002</v>
      </c>
      <c r="AF72">
        <v>0</v>
      </c>
      <c r="AG72">
        <v>0</v>
      </c>
      <c r="AH72">
        <v>38.847210000000004</v>
      </c>
      <c r="AI72">
        <v>4.8495000000000008</v>
      </c>
      <c r="AJ72">
        <v>0</v>
      </c>
      <c r="AK72">
        <v>12.988689999999998</v>
      </c>
      <c r="AL72">
        <v>20.952100000000002</v>
      </c>
      <c r="AM72">
        <v>2.6817120000000001</v>
      </c>
      <c r="AN72">
        <v>0</v>
      </c>
      <c r="AO72">
        <v>6.9448679999999996</v>
      </c>
      <c r="AP72">
        <v>2.9931224025848135</v>
      </c>
      <c r="AQ72">
        <v>0</v>
      </c>
      <c r="AR72">
        <v>13.178799999999999</v>
      </c>
      <c r="AS72">
        <v>8.2007999999999992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641.28513916806889</v>
      </c>
      <c r="DN72">
        <v>22.984137089646808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6.0756521739130431E-2</v>
      </c>
      <c r="K73">
        <v>41.599690791380802</v>
      </c>
      <c r="L73">
        <v>19.069689290692271</v>
      </c>
      <c r="M73">
        <v>0</v>
      </c>
      <c r="N73">
        <v>30.000000000000004</v>
      </c>
      <c r="O73">
        <v>50.381908032498529</v>
      </c>
      <c r="P73">
        <v>69.038675737973094</v>
      </c>
      <c r="Q73">
        <v>2.7857111652502362</v>
      </c>
      <c r="R73">
        <v>5.0022142174432496</v>
      </c>
      <c r="S73">
        <v>3.5218695593726661</v>
      </c>
      <c r="T73">
        <v>0</v>
      </c>
      <c r="U73">
        <v>239.59188679245284</v>
      </c>
      <c r="V73">
        <v>4.3389721380981232</v>
      </c>
      <c r="W73">
        <v>8.016882179192649</v>
      </c>
      <c r="X73">
        <v>27.999977722044726</v>
      </c>
      <c r="Y73">
        <v>0</v>
      </c>
      <c r="Z73">
        <v>3.3293304000000004</v>
      </c>
      <c r="AA73">
        <v>10.8352539909515</v>
      </c>
      <c r="AB73">
        <v>10.036104000000005</v>
      </c>
      <c r="AC73">
        <v>7.4705399999999988</v>
      </c>
      <c r="AD73">
        <v>9.2933500000000002</v>
      </c>
      <c r="AE73">
        <v>12.557578800000002</v>
      </c>
      <c r="AF73">
        <v>0</v>
      </c>
      <c r="AG73">
        <v>0</v>
      </c>
      <c r="AH73">
        <v>38.847210000000004</v>
      </c>
      <c r="AI73">
        <v>1.6165000000000005</v>
      </c>
      <c r="AJ73">
        <v>0</v>
      </c>
      <c r="AK73">
        <v>12.988689999999998</v>
      </c>
      <c r="AL73">
        <v>20.952100000000002</v>
      </c>
      <c r="AM73">
        <v>2.6749400000000003</v>
      </c>
      <c r="AN73">
        <v>0</v>
      </c>
      <c r="AO73">
        <v>6.9448679999999996</v>
      </c>
      <c r="AP73">
        <v>2.9931224025848135</v>
      </c>
      <c r="AQ73">
        <v>0</v>
      </c>
      <c r="AR73">
        <v>12.057200000000002</v>
      </c>
      <c r="AS73">
        <v>8.2007999999999992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639.29308027775926</v>
      </c>
      <c r="DN73">
        <v>22.912741463915435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6.0756521739130431E-2</v>
      </c>
      <c r="K74">
        <v>41.599690791380802</v>
      </c>
      <c r="L74">
        <v>19.069838682679833</v>
      </c>
      <c r="M74">
        <v>0</v>
      </c>
      <c r="N74">
        <v>30.000000000000004</v>
      </c>
      <c r="O74">
        <v>50.381908032498529</v>
      </c>
      <c r="P74">
        <v>69.038675737973094</v>
      </c>
      <c r="Q74">
        <v>2.7857111652502362</v>
      </c>
      <c r="R74">
        <v>5.0022142174432496</v>
      </c>
      <c r="S74">
        <v>3.5218695593726661</v>
      </c>
      <c r="T74">
        <v>0</v>
      </c>
      <c r="U74">
        <v>239.59188679245284</v>
      </c>
      <c r="V74">
        <v>4.3389721380981232</v>
      </c>
      <c r="W74">
        <v>8.016882179192649</v>
      </c>
      <c r="X74">
        <v>30.373441536648762</v>
      </c>
      <c r="Y74">
        <v>0</v>
      </c>
      <c r="Z74">
        <v>3.3293304000000004</v>
      </c>
      <c r="AA74">
        <v>10.8352539909515</v>
      </c>
      <c r="AB74">
        <v>10.036104000000005</v>
      </c>
      <c r="AC74">
        <v>7.4705399999999988</v>
      </c>
      <c r="AD74">
        <v>9.2933500000000002</v>
      </c>
      <c r="AE74">
        <v>12.557578800000002</v>
      </c>
      <c r="AF74">
        <v>0</v>
      </c>
      <c r="AG74">
        <v>0</v>
      </c>
      <c r="AH74">
        <v>38.847210000000004</v>
      </c>
      <c r="AI74">
        <v>1.6165000000000005</v>
      </c>
      <c r="AJ74">
        <v>0</v>
      </c>
      <c r="AK74">
        <v>12.988689999999998</v>
      </c>
      <c r="AL74">
        <v>20.952100000000002</v>
      </c>
      <c r="AM74">
        <v>2.6749400000000003</v>
      </c>
      <c r="AN74">
        <v>0</v>
      </c>
      <c r="AO74">
        <v>6.9448679999999996</v>
      </c>
      <c r="AP74">
        <v>2.4725793760483241</v>
      </c>
      <c r="AQ74">
        <v>0</v>
      </c>
      <c r="AR74">
        <v>12.057200000000002</v>
      </c>
      <c r="AS74">
        <v>8.2007999999999992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641.08206464206842</v>
      </c>
      <c r="DN74">
        <v>22.976827279661382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6.0756521739130431E-2</v>
      </c>
      <c r="K75">
        <v>41.599643195629149</v>
      </c>
      <c r="L75">
        <v>19.070268654202462</v>
      </c>
      <c r="M75">
        <v>0</v>
      </c>
      <c r="N75">
        <v>30.000000000000004</v>
      </c>
      <c r="O75">
        <v>50.381908032498529</v>
      </c>
      <c r="P75">
        <v>69.038675737973094</v>
      </c>
      <c r="Q75">
        <v>2.8910144259740265</v>
      </c>
      <c r="R75">
        <v>5.0011051738761658</v>
      </c>
      <c r="S75">
        <v>2.1029568226676942</v>
      </c>
      <c r="T75">
        <v>0</v>
      </c>
      <c r="U75">
        <v>239.59188679245284</v>
      </c>
      <c r="V75">
        <v>4.3389721380981232</v>
      </c>
      <c r="W75">
        <v>8.016882179192649</v>
      </c>
      <c r="X75">
        <v>33.309478672985783</v>
      </c>
      <c r="Y75">
        <v>0</v>
      </c>
      <c r="Z75">
        <v>3.3293304000000004</v>
      </c>
      <c r="AA75">
        <v>10.8352539909515</v>
      </c>
      <c r="AB75">
        <v>10.036104000000005</v>
      </c>
      <c r="AC75">
        <v>7.4705399999999988</v>
      </c>
      <c r="AD75">
        <v>9.2933500000000002</v>
      </c>
      <c r="AE75">
        <v>12.557578800000002</v>
      </c>
      <c r="AF75">
        <v>0</v>
      </c>
      <c r="AG75">
        <v>0</v>
      </c>
      <c r="AH75">
        <v>38.847210000000004</v>
      </c>
      <c r="AI75">
        <v>1.6165000000000005</v>
      </c>
      <c r="AJ75">
        <v>0</v>
      </c>
      <c r="AK75">
        <v>12.988689999999998</v>
      </c>
      <c r="AL75">
        <v>20.952100000000002</v>
      </c>
      <c r="AM75">
        <v>2.6749400000000003</v>
      </c>
      <c r="AN75">
        <v>0</v>
      </c>
      <c r="AO75">
        <v>6.9448679999999996</v>
      </c>
      <c r="AP75">
        <v>2.4725793760483241</v>
      </c>
      <c r="AQ75">
        <v>0</v>
      </c>
      <c r="AR75">
        <v>12.057200000000002</v>
      </c>
      <c r="AS75">
        <v>8.2007999999999992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642.64765457427904</v>
      </c>
      <c r="DN75">
        <v>23.032938340010443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6.0756521739130431E-2</v>
      </c>
      <c r="K76">
        <v>41.599606889265615</v>
      </c>
      <c r="L76">
        <v>19.070091515987585</v>
      </c>
      <c r="M76">
        <v>0</v>
      </c>
      <c r="N76">
        <v>30.000000000000004</v>
      </c>
      <c r="O76">
        <v>50.381908032498529</v>
      </c>
      <c r="P76">
        <v>69.038675737973094</v>
      </c>
      <c r="Q76">
        <v>2.8910144259740265</v>
      </c>
      <c r="R76">
        <v>5.0011051738761658</v>
      </c>
      <c r="S76">
        <v>1.9995438749010295</v>
      </c>
      <c r="T76">
        <v>0</v>
      </c>
      <c r="U76">
        <v>239.59188679245284</v>
      </c>
      <c r="V76">
        <v>4.3389721380981232</v>
      </c>
      <c r="W76">
        <v>8.016882179192649</v>
      </c>
      <c r="X76">
        <v>33.309478672985783</v>
      </c>
      <c r="Y76">
        <v>0</v>
      </c>
      <c r="Z76">
        <v>3.3293304000000004</v>
      </c>
      <c r="AA76">
        <v>10.8352539909515</v>
      </c>
      <c r="AB76">
        <v>10.036104000000005</v>
      </c>
      <c r="AC76">
        <v>7.4705399999999988</v>
      </c>
      <c r="AD76">
        <v>9.2933500000000002</v>
      </c>
      <c r="AE76">
        <v>12.557578800000002</v>
      </c>
      <c r="AF76">
        <v>0</v>
      </c>
      <c r="AG76">
        <v>0</v>
      </c>
      <c r="AH76">
        <v>38.847210000000004</v>
      </c>
      <c r="AI76">
        <v>1.6165000000000005</v>
      </c>
      <c r="AJ76">
        <v>0</v>
      </c>
      <c r="AK76">
        <v>12.988689999999998</v>
      </c>
      <c r="AL76">
        <v>20.952100000000002</v>
      </c>
      <c r="AM76">
        <v>2.6749400000000003</v>
      </c>
      <c r="AN76">
        <v>0</v>
      </c>
      <c r="AO76">
        <v>6.9448679999999996</v>
      </c>
      <c r="AP76">
        <v>2.4725793760483241</v>
      </c>
      <c r="AQ76">
        <v>0</v>
      </c>
      <c r="AR76">
        <v>13.178799999999999</v>
      </c>
      <c r="AS76">
        <v>8.2007999999999992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643.63040622164874</v>
      </c>
      <c r="DN76">
        <v>23.068160300295784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6.0756521739130431E-2</v>
      </c>
      <c r="K77">
        <v>84.504435535188748</v>
      </c>
      <c r="L77">
        <v>19.070283510610153</v>
      </c>
      <c r="M77">
        <v>0</v>
      </c>
      <c r="N77">
        <v>30.000000000000004</v>
      </c>
      <c r="O77">
        <v>50.381908032498529</v>
      </c>
      <c r="P77">
        <v>69.038675737973094</v>
      </c>
      <c r="Q77">
        <v>2.8924685549715399</v>
      </c>
      <c r="R77">
        <v>5.0011051738761658</v>
      </c>
      <c r="S77">
        <v>2.1548623486238534</v>
      </c>
      <c r="T77">
        <v>0</v>
      </c>
      <c r="U77">
        <v>239.59188679245284</v>
      </c>
      <c r="V77">
        <v>3.5346010439970175</v>
      </c>
      <c r="W77">
        <v>8.016882179192649</v>
      </c>
      <c r="X77">
        <v>33.309478672985783</v>
      </c>
      <c r="Y77">
        <v>0</v>
      </c>
      <c r="Z77">
        <v>4.9939955999999999</v>
      </c>
      <c r="AA77">
        <v>10.8352539909515</v>
      </c>
      <c r="AB77">
        <v>10.036104000000005</v>
      </c>
      <c r="AC77">
        <v>7.4705399999999988</v>
      </c>
      <c r="AD77">
        <v>9.2933500000000002</v>
      </c>
      <c r="AE77">
        <v>12.557578800000002</v>
      </c>
      <c r="AF77">
        <v>0</v>
      </c>
      <c r="AG77">
        <v>0</v>
      </c>
      <c r="AH77">
        <v>38.847210000000004</v>
      </c>
      <c r="AI77">
        <v>1.6165000000000005</v>
      </c>
      <c r="AJ77">
        <v>0</v>
      </c>
      <c r="AK77">
        <v>12.988689999999998</v>
      </c>
      <c r="AL77">
        <v>20.952100000000002</v>
      </c>
      <c r="AM77">
        <v>4.0144416000000014</v>
      </c>
      <c r="AN77">
        <v>0</v>
      </c>
      <c r="AO77">
        <v>6.9448679999999996</v>
      </c>
      <c r="AP77">
        <v>2.667783010999508</v>
      </c>
      <c r="AQ77">
        <v>0</v>
      </c>
      <c r="AR77">
        <v>13.178799999999999</v>
      </c>
      <c r="AS77">
        <v>8.2007999999999992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687.51438234548516</v>
      </c>
      <c r="DN77">
        <v>24.640976760575455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6.0756521739130431E-2</v>
      </c>
      <c r="K78">
        <v>41.599690791380802</v>
      </c>
      <c r="L78">
        <v>17.764981166703151</v>
      </c>
      <c r="M78">
        <v>0</v>
      </c>
      <c r="N78">
        <v>30.000000000000004</v>
      </c>
      <c r="O78">
        <v>50.381908032498529</v>
      </c>
      <c r="P78">
        <v>69.038675737973094</v>
      </c>
      <c r="Q78">
        <v>2.8823223704266279</v>
      </c>
      <c r="R78">
        <v>5.0011051738761658</v>
      </c>
      <c r="S78">
        <v>1.9984994133016625</v>
      </c>
      <c r="T78">
        <v>0</v>
      </c>
      <c r="U78">
        <v>239.59188679245284</v>
      </c>
      <c r="V78">
        <v>2.8972090381125226</v>
      </c>
      <c r="W78">
        <v>8.016882179192649</v>
      </c>
      <c r="X78">
        <v>33.309478672985783</v>
      </c>
      <c r="Y78">
        <v>0</v>
      </c>
      <c r="Z78">
        <v>4.9939955999999999</v>
      </c>
      <c r="AA78">
        <v>10.8352539909515</v>
      </c>
      <c r="AB78">
        <v>10.036104000000005</v>
      </c>
      <c r="AC78">
        <v>7.4705399999999988</v>
      </c>
      <c r="AD78">
        <v>9.2933500000000002</v>
      </c>
      <c r="AE78">
        <v>12.557578800000002</v>
      </c>
      <c r="AF78">
        <v>0</v>
      </c>
      <c r="AG78">
        <v>0</v>
      </c>
      <c r="AH78">
        <v>38.847210000000004</v>
      </c>
      <c r="AI78">
        <v>5.8194000000000026</v>
      </c>
      <c r="AJ78">
        <v>0</v>
      </c>
      <c r="AK78">
        <v>12.988689999999998</v>
      </c>
      <c r="AL78">
        <v>20.952100000000002</v>
      </c>
      <c r="AM78">
        <v>4.0144416000000014</v>
      </c>
      <c r="AN78">
        <v>0</v>
      </c>
      <c r="AO78">
        <v>6.9448679999999996</v>
      </c>
      <c r="AP78">
        <v>2.667783010999508</v>
      </c>
      <c r="AQ78">
        <v>0</v>
      </c>
      <c r="AR78">
        <v>12.057200000000002</v>
      </c>
      <c r="AS78">
        <v>8.2007999999999992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647.03260396733856</v>
      </c>
      <c r="DN78">
        <v>23.190106925255453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6.0756521739130431E-2</v>
      </c>
      <c r="K79">
        <v>140.85477986379658</v>
      </c>
      <c r="L79">
        <v>64.152235295236267</v>
      </c>
      <c r="M79">
        <v>0</v>
      </c>
      <c r="N79">
        <v>30.000000000000004</v>
      </c>
      <c r="O79">
        <v>50.381908032498529</v>
      </c>
      <c r="P79">
        <v>69.038675737973094</v>
      </c>
      <c r="Q79">
        <v>3.1183119924050633</v>
      </c>
      <c r="R79">
        <v>10.748128249632892</v>
      </c>
      <c r="S79">
        <v>5.7736961053530758</v>
      </c>
      <c r="T79">
        <v>0</v>
      </c>
      <c r="U79">
        <v>239.59188679245284</v>
      </c>
      <c r="V79">
        <v>2.8972090381125226</v>
      </c>
      <c r="W79">
        <v>8.016882179192649</v>
      </c>
      <c r="X79">
        <v>33.309478672985783</v>
      </c>
      <c r="Y79">
        <v>0</v>
      </c>
      <c r="Z79">
        <v>4.9939955999999999</v>
      </c>
      <c r="AA79">
        <v>10.8352539909515</v>
      </c>
      <c r="AB79">
        <v>10.036104000000005</v>
      </c>
      <c r="AC79">
        <v>7.7615999999999996</v>
      </c>
      <c r="AD79">
        <v>9.5282</v>
      </c>
      <c r="AE79">
        <v>12.557578800000002</v>
      </c>
      <c r="AF79">
        <v>0</v>
      </c>
      <c r="AG79">
        <v>0</v>
      </c>
      <c r="AH79">
        <v>39.292209</v>
      </c>
      <c r="AI79">
        <v>16.609860800000003</v>
      </c>
      <c r="AJ79">
        <v>0</v>
      </c>
      <c r="AK79">
        <v>12.988689999999998</v>
      </c>
      <c r="AL79">
        <v>20.952100000000002</v>
      </c>
      <c r="AM79">
        <v>4.0144416000000014</v>
      </c>
      <c r="AN79">
        <v>0</v>
      </c>
      <c r="AO79">
        <v>6.9448679999999996</v>
      </c>
      <c r="AP79">
        <v>2.667783010999508</v>
      </c>
      <c r="AQ79">
        <v>0</v>
      </c>
      <c r="AR79">
        <v>12.057200000000002</v>
      </c>
      <c r="AS79">
        <v>8.2007999999999992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808.41072415313317</v>
      </c>
      <c r="DN79">
        <v>28.97390913019618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6.0756521739130431E-2</v>
      </c>
      <c r="K80">
        <v>162.23312420421121</v>
      </c>
      <c r="L80">
        <v>65.228633876036881</v>
      </c>
      <c r="M80">
        <v>0</v>
      </c>
      <c r="N80">
        <v>30.000000000000004</v>
      </c>
      <c r="O80">
        <v>50.381908032498529</v>
      </c>
      <c r="P80">
        <v>69.038675737973094</v>
      </c>
      <c r="Q80">
        <v>3.118334599156118</v>
      </c>
      <c r="R80">
        <v>10.77100024431957</v>
      </c>
      <c r="S80">
        <v>6.6993678431372548</v>
      </c>
      <c r="T80">
        <v>0</v>
      </c>
      <c r="U80">
        <v>239.59188679245284</v>
      </c>
      <c r="V80">
        <v>2.8972090381125226</v>
      </c>
      <c r="W80">
        <v>8.016882179192649</v>
      </c>
      <c r="X80">
        <v>33.309478672985783</v>
      </c>
      <c r="Y80">
        <v>0</v>
      </c>
      <c r="Z80">
        <v>4.9939955999999999</v>
      </c>
      <c r="AA80">
        <v>10.8352539909515</v>
      </c>
      <c r="AB80">
        <v>10.036104000000005</v>
      </c>
      <c r="AC80">
        <v>7.7615999999999996</v>
      </c>
      <c r="AD80">
        <v>9.5282</v>
      </c>
      <c r="AE80">
        <v>12.557578800000002</v>
      </c>
      <c r="AF80">
        <v>0</v>
      </c>
      <c r="AG80">
        <v>0</v>
      </c>
      <c r="AH80">
        <v>39.292209</v>
      </c>
      <c r="AI80">
        <v>16.609860800000003</v>
      </c>
      <c r="AJ80">
        <v>0</v>
      </c>
      <c r="AK80">
        <v>12.988689999999998</v>
      </c>
      <c r="AL80">
        <v>20.952100000000002</v>
      </c>
      <c r="AM80">
        <v>4.0144416000000014</v>
      </c>
      <c r="AN80">
        <v>0</v>
      </c>
      <c r="AO80">
        <v>6.9448679999999996</v>
      </c>
      <c r="AP80">
        <v>2.667783010999508</v>
      </c>
      <c r="AQ80">
        <v>0</v>
      </c>
      <c r="AR80">
        <v>12.057200000000002</v>
      </c>
      <c r="AS80">
        <v>8.2007999999999992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831.00427888475701</v>
      </c>
      <c r="DN80">
        <v>29.78366365900953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6.0756521739130431E-2</v>
      </c>
      <c r="K81">
        <v>165.03194491488745</v>
      </c>
      <c r="L81">
        <v>65.228633876036881</v>
      </c>
      <c r="M81">
        <v>0</v>
      </c>
      <c r="N81">
        <v>30.000000000000004</v>
      </c>
      <c r="O81">
        <v>50.381908032498529</v>
      </c>
      <c r="P81">
        <v>69.038675737973094</v>
      </c>
      <c r="Q81">
        <v>3.118334599156118</v>
      </c>
      <c r="R81">
        <v>10.77100024431957</v>
      </c>
      <c r="S81">
        <v>6.6993678431372548</v>
      </c>
      <c r="T81">
        <v>0</v>
      </c>
      <c r="U81">
        <v>239.59188679245284</v>
      </c>
      <c r="V81">
        <v>2.8972090381125226</v>
      </c>
      <c r="W81">
        <v>8.016882179192649</v>
      </c>
      <c r="X81">
        <v>33.309478672985783</v>
      </c>
      <c r="Y81">
        <v>0</v>
      </c>
      <c r="Z81">
        <v>4.9939955999999999</v>
      </c>
      <c r="AA81">
        <v>10.8352539909515</v>
      </c>
      <c r="AB81">
        <v>10.036104000000005</v>
      </c>
      <c r="AC81">
        <v>7.7615999999999996</v>
      </c>
      <c r="AD81">
        <v>9.5282</v>
      </c>
      <c r="AE81">
        <v>12.557578800000002</v>
      </c>
      <c r="AF81">
        <v>0</v>
      </c>
      <c r="AG81">
        <v>0</v>
      </c>
      <c r="AH81">
        <v>39.292209</v>
      </c>
      <c r="AI81">
        <v>16.609860800000003</v>
      </c>
      <c r="AJ81">
        <v>0</v>
      </c>
      <c r="AK81">
        <v>12.988689999999998</v>
      </c>
      <c r="AL81">
        <v>20.952100000000002</v>
      </c>
      <c r="AM81">
        <v>4.0144416000000014</v>
      </c>
      <c r="AN81">
        <v>0</v>
      </c>
      <c r="AO81">
        <v>6.9448679999999996</v>
      </c>
      <c r="AP81">
        <v>2.667783010999508</v>
      </c>
      <c r="AQ81">
        <v>0</v>
      </c>
      <c r="AR81">
        <v>12.057200000000002</v>
      </c>
      <c r="AS81">
        <v>8.2007999999999992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833.70626020062684</v>
      </c>
      <c r="DN81">
        <v>29.880503053815911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6.0756521739130431E-2</v>
      </c>
      <c r="K82">
        <v>165.03223440067109</v>
      </c>
      <c r="L82">
        <v>65.228633876036881</v>
      </c>
      <c r="M82">
        <v>0</v>
      </c>
      <c r="N82">
        <v>30.000000000000004</v>
      </c>
      <c r="O82">
        <v>50.381908032498529</v>
      </c>
      <c r="P82">
        <v>69.038675737973094</v>
      </c>
      <c r="Q82">
        <v>3.118334599156118</v>
      </c>
      <c r="R82">
        <v>10.77100024431957</v>
      </c>
      <c r="S82">
        <v>6.6993678431372548</v>
      </c>
      <c r="T82">
        <v>0</v>
      </c>
      <c r="U82">
        <v>239.59188679245284</v>
      </c>
      <c r="V82">
        <v>2.8972090381125226</v>
      </c>
      <c r="W82">
        <v>8.016882179192649</v>
      </c>
      <c r="X82">
        <v>33.309478672985783</v>
      </c>
      <c r="Y82">
        <v>0</v>
      </c>
      <c r="Z82">
        <v>4.9939955999999999</v>
      </c>
      <c r="AA82">
        <v>10.8352539909515</v>
      </c>
      <c r="AB82">
        <v>10.036104000000005</v>
      </c>
      <c r="AC82">
        <v>7.7615999999999996</v>
      </c>
      <c r="AD82">
        <v>9.5282</v>
      </c>
      <c r="AE82">
        <v>12.557578800000002</v>
      </c>
      <c r="AF82">
        <v>0</v>
      </c>
      <c r="AG82">
        <v>0</v>
      </c>
      <c r="AH82">
        <v>39.292209</v>
      </c>
      <c r="AI82">
        <v>16.609860800000003</v>
      </c>
      <c r="AJ82">
        <v>0</v>
      </c>
      <c r="AK82">
        <v>12.988689999999998</v>
      </c>
      <c r="AL82">
        <v>20.952100000000002</v>
      </c>
      <c r="AM82">
        <v>4.0144416000000014</v>
      </c>
      <c r="AN82">
        <v>0</v>
      </c>
      <c r="AO82">
        <v>6.9448679999999996</v>
      </c>
      <c r="AP82">
        <v>2.667783010999508</v>
      </c>
      <c r="AQ82">
        <v>0</v>
      </c>
      <c r="AR82">
        <v>12.057200000000002</v>
      </c>
      <c r="AS82">
        <v>8.2007999999999992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833.70653968214265</v>
      </c>
      <c r="DN82">
        <v>29.880513058083775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6.0756521739130431E-2</v>
      </c>
      <c r="K83">
        <v>165.02938509933335</v>
      </c>
      <c r="L83">
        <v>65.228633876036881</v>
      </c>
      <c r="M83">
        <v>0</v>
      </c>
      <c r="N83">
        <v>30.000000000000004</v>
      </c>
      <c r="O83">
        <v>50.381908032498529</v>
      </c>
      <c r="P83">
        <v>69.038675737973094</v>
      </c>
      <c r="Q83">
        <v>3.118334599156118</v>
      </c>
      <c r="R83">
        <v>10.77100024431957</v>
      </c>
      <c r="S83">
        <v>6.6993678431372548</v>
      </c>
      <c r="T83">
        <v>0</v>
      </c>
      <c r="U83">
        <v>239.59188679245284</v>
      </c>
      <c r="V83">
        <v>2.8972090381125226</v>
      </c>
      <c r="W83">
        <v>8.016882179192649</v>
      </c>
      <c r="X83">
        <v>33.309478672985783</v>
      </c>
      <c r="Y83">
        <v>0</v>
      </c>
      <c r="Z83">
        <v>4.9939955999999999</v>
      </c>
      <c r="AA83">
        <v>10.8352539909515</v>
      </c>
      <c r="AB83">
        <v>10.036104000000005</v>
      </c>
      <c r="AC83">
        <v>7.7615999999999996</v>
      </c>
      <c r="AD83">
        <v>9.5282</v>
      </c>
      <c r="AE83">
        <v>12.557578800000002</v>
      </c>
      <c r="AF83">
        <v>0</v>
      </c>
      <c r="AG83">
        <v>0</v>
      </c>
      <c r="AH83">
        <v>39.292209</v>
      </c>
      <c r="AI83">
        <v>8.3049304000000017</v>
      </c>
      <c r="AJ83">
        <v>0</v>
      </c>
      <c r="AK83">
        <v>12.988689999999998</v>
      </c>
      <c r="AL83">
        <v>20.952100000000002</v>
      </c>
      <c r="AM83">
        <v>4.0144416000000014</v>
      </c>
      <c r="AN83">
        <v>0</v>
      </c>
      <c r="AO83">
        <v>6.9448679999999996</v>
      </c>
      <c r="AP83">
        <v>2.667783010999508</v>
      </c>
      <c r="AQ83">
        <v>0</v>
      </c>
      <c r="AR83">
        <v>12.057200000000002</v>
      </c>
      <c r="AS83">
        <v>8.2007999999999992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825.68620900568362</v>
      </c>
      <c r="DN83">
        <v>29.593064033205085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6.0756521739130431E-2</v>
      </c>
      <c r="K84">
        <v>165.02938509933335</v>
      </c>
      <c r="L84">
        <v>65.228633876036881</v>
      </c>
      <c r="M84">
        <v>0</v>
      </c>
      <c r="N84">
        <v>30.000000000000004</v>
      </c>
      <c r="O84">
        <v>50.381908032498529</v>
      </c>
      <c r="P84">
        <v>69.038675737973094</v>
      </c>
      <c r="Q84">
        <v>3.118334599156118</v>
      </c>
      <c r="R84">
        <v>10.77100024431957</v>
      </c>
      <c r="S84">
        <v>6.6993678431372548</v>
      </c>
      <c r="T84">
        <v>0</v>
      </c>
      <c r="U84">
        <v>239.59188679245284</v>
      </c>
      <c r="V84">
        <v>2.8972090381125226</v>
      </c>
      <c r="W84">
        <v>8.016882179192649</v>
      </c>
      <c r="X84">
        <v>33.309478672985783</v>
      </c>
      <c r="Y84">
        <v>0</v>
      </c>
      <c r="Z84">
        <v>4.9939955999999999</v>
      </c>
      <c r="AA84">
        <v>10.8352539909515</v>
      </c>
      <c r="AB84">
        <v>10.036104000000005</v>
      </c>
      <c r="AC84">
        <v>7.7615999999999996</v>
      </c>
      <c r="AD84">
        <v>9.5282</v>
      </c>
      <c r="AE84">
        <v>12.557578800000002</v>
      </c>
      <c r="AF84">
        <v>0</v>
      </c>
      <c r="AG84">
        <v>0</v>
      </c>
      <c r="AH84">
        <v>39.292209</v>
      </c>
      <c r="AI84">
        <v>8.3049304000000017</v>
      </c>
      <c r="AJ84">
        <v>0</v>
      </c>
      <c r="AK84">
        <v>12.988689999999998</v>
      </c>
      <c r="AL84">
        <v>20.952100000000002</v>
      </c>
      <c r="AM84">
        <v>4.0144416000000014</v>
      </c>
      <c r="AN84">
        <v>0</v>
      </c>
      <c r="AO84">
        <v>6.9448679999999996</v>
      </c>
      <c r="AP84">
        <v>2.667783010999508</v>
      </c>
      <c r="AQ84">
        <v>0</v>
      </c>
      <c r="AR84">
        <v>12.057200000000002</v>
      </c>
      <c r="AS84">
        <v>8.2007999999999992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825.68620900568362</v>
      </c>
      <c r="DN84">
        <v>29.593064033205085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6.0756521739130431E-2</v>
      </c>
      <c r="K85">
        <v>165.02938509933335</v>
      </c>
      <c r="L85">
        <v>65.22799790179846</v>
      </c>
      <c r="M85">
        <v>0</v>
      </c>
      <c r="N85">
        <v>30.000000000000004</v>
      </c>
      <c r="O85">
        <v>50.381908032498529</v>
      </c>
      <c r="P85">
        <v>69.038675737973094</v>
      </c>
      <c r="Q85">
        <v>3.118334599156118</v>
      </c>
      <c r="R85">
        <v>10.77100024431957</v>
      </c>
      <c r="S85">
        <v>6.6993678431372548</v>
      </c>
      <c r="T85">
        <v>0</v>
      </c>
      <c r="U85">
        <v>239.59188679245284</v>
      </c>
      <c r="V85">
        <v>2.5305848731808727</v>
      </c>
      <c r="W85">
        <v>8.016882179192649</v>
      </c>
      <c r="X85">
        <v>33.309478672985783</v>
      </c>
      <c r="Y85">
        <v>0</v>
      </c>
      <c r="Z85">
        <v>4.9939955999999999</v>
      </c>
      <c r="AA85">
        <v>10.8352539909515</v>
      </c>
      <c r="AB85">
        <v>10.036104000000005</v>
      </c>
      <c r="AC85">
        <v>7.7615999999999996</v>
      </c>
      <c r="AD85">
        <v>9.5282</v>
      </c>
      <c r="AE85">
        <v>12.557578800000002</v>
      </c>
      <c r="AF85">
        <v>0</v>
      </c>
      <c r="AG85">
        <v>0</v>
      </c>
      <c r="AH85">
        <v>39.292209</v>
      </c>
      <c r="AI85">
        <v>4.8495000000000008</v>
      </c>
      <c r="AJ85">
        <v>0</v>
      </c>
      <c r="AK85">
        <v>12.988689999999998</v>
      </c>
      <c r="AL85">
        <v>20.952100000000002</v>
      </c>
      <c r="AM85">
        <v>4.0144416000000014</v>
      </c>
      <c r="AN85">
        <v>0</v>
      </c>
      <c r="AO85">
        <v>6.9448679999999996</v>
      </c>
      <c r="AP85">
        <v>2.667783010999508</v>
      </c>
      <c r="AQ85">
        <v>0</v>
      </c>
      <c r="AR85">
        <v>12.057200000000002</v>
      </c>
      <c r="AS85">
        <v>8.2007999999999992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821.99578383286462</v>
      </c>
      <c r="DN85">
        <v>29.460798666853929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6.0756521739130431E-2</v>
      </c>
      <c r="K86">
        <v>165.02938509933335</v>
      </c>
      <c r="L86">
        <v>65.22799790179846</v>
      </c>
      <c r="M86">
        <v>0</v>
      </c>
      <c r="N86">
        <v>30.000000000000004</v>
      </c>
      <c r="O86">
        <v>50.381908032498529</v>
      </c>
      <c r="P86">
        <v>69.038675737973094</v>
      </c>
      <c r="Q86">
        <v>3.118334599156118</v>
      </c>
      <c r="R86">
        <v>10.77100024431957</v>
      </c>
      <c r="S86">
        <v>6.6993678431372548</v>
      </c>
      <c r="T86">
        <v>0</v>
      </c>
      <c r="U86">
        <v>239.59188679245284</v>
      </c>
      <c r="V86">
        <v>2.5305848731808727</v>
      </c>
      <c r="W86">
        <v>8.016882179192649</v>
      </c>
      <c r="X86">
        <v>33.309478672985783</v>
      </c>
      <c r="Y86">
        <v>0</v>
      </c>
      <c r="Z86">
        <v>4.9939955999999999</v>
      </c>
      <c r="AA86">
        <v>10.8352539909515</v>
      </c>
      <c r="AB86">
        <v>10.036104000000005</v>
      </c>
      <c r="AC86">
        <v>7.4705399999999988</v>
      </c>
      <c r="AD86">
        <v>9.2933500000000002</v>
      </c>
      <c r="AE86">
        <v>12.557578800000002</v>
      </c>
      <c r="AF86">
        <v>0</v>
      </c>
      <c r="AG86">
        <v>0</v>
      </c>
      <c r="AH86">
        <v>38.847210000000004</v>
      </c>
      <c r="AI86">
        <v>4.8495000000000008</v>
      </c>
      <c r="AJ86">
        <v>0</v>
      </c>
      <c r="AK86">
        <v>12.988689999999998</v>
      </c>
      <c r="AL86">
        <v>20.952100000000002</v>
      </c>
      <c r="AM86">
        <v>4.0144416000000014</v>
      </c>
      <c r="AN86">
        <v>0</v>
      </c>
      <c r="AO86">
        <v>6.9448679999999996</v>
      </c>
      <c r="AP86">
        <v>2.667783010999508</v>
      </c>
      <c r="AQ86">
        <v>0</v>
      </c>
      <c r="AR86">
        <v>12.057200000000002</v>
      </c>
      <c r="AS86">
        <v>8.2007999999999992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821.05846808974104</v>
      </c>
      <c r="DN86">
        <v>29.427205409977706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6.0756521739130431E-2</v>
      </c>
      <c r="K87">
        <v>165.02938509933335</v>
      </c>
      <c r="L87">
        <v>65.22799790179846</v>
      </c>
      <c r="M87">
        <v>0</v>
      </c>
      <c r="N87">
        <v>30.000000000000004</v>
      </c>
      <c r="O87">
        <v>50.381908032498529</v>
      </c>
      <c r="P87">
        <v>69.038675737973094</v>
      </c>
      <c r="Q87">
        <v>3.118334599156118</v>
      </c>
      <c r="R87">
        <v>10.77100024431957</v>
      </c>
      <c r="S87">
        <v>6.7029257562277573</v>
      </c>
      <c r="T87">
        <v>0</v>
      </c>
      <c r="U87">
        <v>239.59188679245284</v>
      </c>
      <c r="V87">
        <v>2.5305848731808727</v>
      </c>
      <c r="W87">
        <v>8.016882179192649</v>
      </c>
      <c r="X87">
        <v>33.309478672985783</v>
      </c>
      <c r="Y87">
        <v>0</v>
      </c>
      <c r="Z87">
        <v>4.9939955999999999</v>
      </c>
      <c r="AA87">
        <v>10.8352539909515</v>
      </c>
      <c r="AB87">
        <v>10.036104000000005</v>
      </c>
      <c r="AC87">
        <v>7.4705399999999988</v>
      </c>
      <c r="AD87">
        <v>9.2933500000000002</v>
      </c>
      <c r="AE87">
        <v>12.557578800000002</v>
      </c>
      <c r="AF87">
        <v>0</v>
      </c>
      <c r="AG87">
        <v>0</v>
      </c>
      <c r="AH87">
        <v>38.847210000000004</v>
      </c>
      <c r="AI87">
        <v>4.8495000000000008</v>
      </c>
      <c r="AJ87">
        <v>0</v>
      </c>
      <c r="AK87">
        <v>12.988689999999998</v>
      </c>
      <c r="AL87">
        <v>20.952100000000002</v>
      </c>
      <c r="AM87">
        <v>4.0144416000000014</v>
      </c>
      <c r="AN87">
        <v>0</v>
      </c>
      <c r="AO87">
        <v>6.9448679999999996</v>
      </c>
      <c r="AP87">
        <v>2.667783010999508</v>
      </c>
      <c r="AQ87">
        <v>0</v>
      </c>
      <c r="AR87">
        <v>12.057200000000002</v>
      </c>
      <c r="AS87">
        <v>8.2007999999999992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821.06190292452413</v>
      </c>
      <c r="DN87">
        <v>29.427328488285223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6.0756521739130431E-2</v>
      </c>
      <c r="K88">
        <v>165.02938509933335</v>
      </c>
      <c r="L88">
        <v>65.22799790179846</v>
      </c>
      <c r="M88">
        <v>0</v>
      </c>
      <c r="N88">
        <v>30.000000000000004</v>
      </c>
      <c r="O88">
        <v>50.381908032498529</v>
      </c>
      <c r="P88">
        <v>69.038675737973094</v>
      </c>
      <c r="Q88">
        <v>3.118334599156118</v>
      </c>
      <c r="R88">
        <v>10.77100024431957</v>
      </c>
      <c r="S88">
        <v>6.7029257562277573</v>
      </c>
      <c r="T88">
        <v>0</v>
      </c>
      <c r="U88">
        <v>239.59188679245284</v>
      </c>
      <c r="V88">
        <v>2.5305848731808727</v>
      </c>
      <c r="W88">
        <v>8.016882179192649</v>
      </c>
      <c r="X88">
        <v>33.309478672985783</v>
      </c>
      <c r="Y88">
        <v>0</v>
      </c>
      <c r="Z88">
        <v>4.9939955999999999</v>
      </c>
      <c r="AA88">
        <v>10.8352539909515</v>
      </c>
      <c r="AB88">
        <v>10.036104000000005</v>
      </c>
      <c r="AC88">
        <v>7.4705399999999988</v>
      </c>
      <c r="AD88">
        <v>9.2933500000000002</v>
      </c>
      <c r="AE88">
        <v>12.557578800000002</v>
      </c>
      <c r="AF88">
        <v>0</v>
      </c>
      <c r="AG88">
        <v>0</v>
      </c>
      <c r="AH88">
        <v>38.847210000000004</v>
      </c>
      <c r="AI88">
        <v>4.8495000000000008</v>
      </c>
      <c r="AJ88">
        <v>0</v>
      </c>
      <c r="AK88">
        <v>12.988689999999998</v>
      </c>
      <c r="AL88">
        <v>20.952100000000002</v>
      </c>
      <c r="AM88">
        <v>4.0144416000000014</v>
      </c>
      <c r="AN88">
        <v>0</v>
      </c>
      <c r="AO88">
        <v>6.9448679999999996</v>
      </c>
      <c r="AP88">
        <v>2.667783010999508</v>
      </c>
      <c r="AQ88">
        <v>0</v>
      </c>
      <c r="AR88">
        <v>12.057200000000002</v>
      </c>
      <c r="AS88">
        <v>8.2007999999999992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821.06190292452413</v>
      </c>
      <c r="DN88">
        <v>29.427328488285223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6.0756521739130431E-2</v>
      </c>
      <c r="K89">
        <v>165.02938509933335</v>
      </c>
      <c r="L89">
        <v>65.22799790179846</v>
      </c>
      <c r="M89">
        <v>0</v>
      </c>
      <c r="N89">
        <v>30.000000000000004</v>
      </c>
      <c r="O89">
        <v>50.381908032498529</v>
      </c>
      <c r="P89">
        <v>69.038675737973094</v>
      </c>
      <c r="Q89">
        <v>3.118334599156118</v>
      </c>
      <c r="R89">
        <v>10.77100024431957</v>
      </c>
      <c r="S89">
        <v>6.7029257562277573</v>
      </c>
      <c r="T89">
        <v>0</v>
      </c>
      <c r="U89">
        <v>239.59188679245284</v>
      </c>
      <c r="V89">
        <v>2.5305848731808727</v>
      </c>
      <c r="W89">
        <v>8.0609586342744581</v>
      </c>
      <c r="X89">
        <v>33.309478672985783</v>
      </c>
      <c r="Y89">
        <v>0</v>
      </c>
      <c r="Z89">
        <v>4.9939955999999999</v>
      </c>
      <c r="AA89">
        <v>10.8352539909515</v>
      </c>
      <c r="AB89">
        <v>10.036104000000005</v>
      </c>
      <c r="AC89">
        <v>7.4705399999999988</v>
      </c>
      <c r="AD89">
        <v>9.2933500000000002</v>
      </c>
      <c r="AE89">
        <v>12.557578800000002</v>
      </c>
      <c r="AF89">
        <v>0</v>
      </c>
      <c r="AG89">
        <v>0</v>
      </c>
      <c r="AH89">
        <v>38.847210000000004</v>
      </c>
      <c r="AI89">
        <v>4.8495000000000008</v>
      </c>
      <c r="AJ89">
        <v>0</v>
      </c>
      <c r="AK89">
        <v>12.988689999999998</v>
      </c>
      <c r="AL89">
        <v>20.952100000000002</v>
      </c>
      <c r="AM89">
        <v>4.0144416000000014</v>
      </c>
      <c r="AN89">
        <v>0</v>
      </c>
      <c r="AO89">
        <v>6.9448679999999996</v>
      </c>
      <c r="AP89">
        <v>2.667783010999508</v>
      </c>
      <c r="AQ89">
        <v>0</v>
      </c>
      <c r="AR89">
        <v>12.057200000000002</v>
      </c>
      <c r="AS89">
        <v>8.2007999999999992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821.10445433426014</v>
      </c>
      <c r="DN89">
        <v>29.428853533631052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6.0756521739130431E-2</v>
      </c>
      <c r="K90">
        <v>165.02938509933335</v>
      </c>
      <c r="L90">
        <v>65.22799790179846</v>
      </c>
      <c r="M90">
        <v>0</v>
      </c>
      <c r="N90">
        <v>30.000000000000004</v>
      </c>
      <c r="O90">
        <v>50.381908032498529</v>
      </c>
      <c r="P90">
        <v>69.038675737973094</v>
      </c>
      <c r="Q90">
        <v>3.118334599156118</v>
      </c>
      <c r="R90">
        <v>10.77100024431957</v>
      </c>
      <c r="S90">
        <v>6.7029257562277573</v>
      </c>
      <c r="T90">
        <v>0</v>
      </c>
      <c r="U90">
        <v>239.59188679245284</v>
      </c>
      <c r="V90">
        <v>2.5305848731808727</v>
      </c>
      <c r="W90">
        <v>8.0609586342744581</v>
      </c>
      <c r="X90">
        <v>33.309478672985783</v>
      </c>
      <c r="Y90">
        <v>0</v>
      </c>
      <c r="Z90">
        <v>4.9939955999999999</v>
      </c>
      <c r="AA90">
        <v>10.8352539909515</v>
      </c>
      <c r="AB90">
        <v>10.036104000000005</v>
      </c>
      <c r="AC90">
        <v>7.7615999999999996</v>
      </c>
      <c r="AD90">
        <v>9.5282</v>
      </c>
      <c r="AE90">
        <v>12.557578800000002</v>
      </c>
      <c r="AF90">
        <v>0</v>
      </c>
      <c r="AG90">
        <v>0</v>
      </c>
      <c r="AH90">
        <v>39.292209</v>
      </c>
      <c r="AI90">
        <v>4.8495000000000008</v>
      </c>
      <c r="AJ90">
        <v>0</v>
      </c>
      <c r="AK90">
        <v>12.988689999999998</v>
      </c>
      <c r="AL90">
        <v>20.952100000000002</v>
      </c>
      <c r="AM90">
        <v>4.0144416000000014</v>
      </c>
      <c r="AN90">
        <v>0</v>
      </c>
      <c r="AO90">
        <v>6.9448679999999996</v>
      </c>
      <c r="AP90">
        <v>2.667783010999508</v>
      </c>
      <c r="AQ90">
        <v>0</v>
      </c>
      <c r="AR90">
        <v>12.057200000000002</v>
      </c>
      <c r="AS90">
        <v>8.2007999999999992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822.04177007738372</v>
      </c>
      <c r="DN90">
        <v>29.462446790507276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6.0756521739130431E-2</v>
      </c>
      <c r="K91">
        <v>165.02938509933335</v>
      </c>
      <c r="L91">
        <v>65.22799790179846</v>
      </c>
      <c r="M91">
        <v>0</v>
      </c>
      <c r="N91">
        <v>30.000000000000004</v>
      </c>
      <c r="O91">
        <v>50.381908032498529</v>
      </c>
      <c r="P91">
        <v>69.038675737973094</v>
      </c>
      <c r="Q91">
        <v>3.118334599156118</v>
      </c>
      <c r="R91">
        <v>10.77100024431957</v>
      </c>
      <c r="S91">
        <v>6.7029257562277573</v>
      </c>
      <c r="T91">
        <v>0</v>
      </c>
      <c r="U91">
        <v>238.02621323082536</v>
      </c>
      <c r="V91">
        <v>2.5305848731808727</v>
      </c>
      <c r="W91">
        <v>8.0609586342744581</v>
      </c>
      <c r="X91">
        <v>33.309478672985783</v>
      </c>
      <c r="Y91">
        <v>0</v>
      </c>
      <c r="Z91">
        <v>4.9939955999999999</v>
      </c>
      <c r="AA91">
        <v>10.8352539909515</v>
      </c>
      <c r="AB91">
        <v>10.036104000000005</v>
      </c>
      <c r="AC91">
        <v>7.7615999999999996</v>
      </c>
      <c r="AD91">
        <v>9.5282</v>
      </c>
      <c r="AE91">
        <v>12.557578800000002</v>
      </c>
      <c r="AF91">
        <v>0</v>
      </c>
      <c r="AG91">
        <v>0</v>
      </c>
      <c r="AH91">
        <v>39.292209</v>
      </c>
      <c r="AI91">
        <v>4.8495000000000008</v>
      </c>
      <c r="AJ91">
        <v>0</v>
      </c>
      <c r="AK91">
        <v>12.988689999999998</v>
      </c>
      <c r="AL91">
        <v>20.952100000000002</v>
      </c>
      <c r="AM91">
        <v>4.0144416000000014</v>
      </c>
      <c r="AN91">
        <v>0</v>
      </c>
      <c r="AO91">
        <v>6.9448679999999996</v>
      </c>
      <c r="AP91">
        <v>2.667783010999508</v>
      </c>
      <c r="AQ91">
        <v>0</v>
      </c>
      <c r="AR91">
        <v>12.057200000000002</v>
      </c>
      <c r="AS91">
        <v>8.2007999999999992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820.53026882098834</v>
      </c>
      <c r="DN91">
        <v>29.408274485275061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6.0756521739130431E-2</v>
      </c>
      <c r="K92">
        <v>165.02938509933335</v>
      </c>
      <c r="L92">
        <v>65.22799790179846</v>
      </c>
      <c r="M92">
        <v>0</v>
      </c>
      <c r="N92">
        <v>30.000000000000004</v>
      </c>
      <c r="O92">
        <v>50.381908032498529</v>
      </c>
      <c r="P92">
        <v>69.038675737973094</v>
      </c>
      <c r="Q92">
        <v>3.118334599156118</v>
      </c>
      <c r="R92">
        <v>10.77100024431957</v>
      </c>
      <c r="S92">
        <v>6.7029257562277573</v>
      </c>
      <c r="T92">
        <v>0</v>
      </c>
      <c r="U92">
        <v>238.02621323082536</v>
      </c>
      <c r="V92">
        <v>2.5305848731808727</v>
      </c>
      <c r="W92">
        <v>8.0609586342744581</v>
      </c>
      <c r="X92">
        <v>33.309478672985783</v>
      </c>
      <c r="Y92">
        <v>0</v>
      </c>
      <c r="Z92">
        <v>4.9939955999999999</v>
      </c>
      <c r="AA92">
        <v>10.8352539909515</v>
      </c>
      <c r="AB92">
        <v>10.036104000000005</v>
      </c>
      <c r="AC92">
        <v>7.7615999999999996</v>
      </c>
      <c r="AD92">
        <v>9.5282</v>
      </c>
      <c r="AE92">
        <v>12.557578800000002</v>
      </c>
      <c r="AF92">
        <v>0</v>
      </c>
      <c r="AG92">
        <v>0</v>
      </c>
      <c r="AH92">
        <v>39.292209</v>
      </c>
      <c r="AI92">
        <v>4.8495000000000008</v>
      </c>
      <c r="AJ92">
        <v>0</v>
      </c>
      <c r="AK92">
        <v>12.988689999999998</v>
      </c>
      <c r="AL92">
        <v>20.952100000000002</v>
      </c>
      <c r="AM92">
        <v>4.0144416000000014</v>
      </c>
      <c r="AN92">
        <v>0</v>
      </c>
      <c r="AO92">
        <v>6.9448679999999996</v>
      </c>
      <c r="AP92">
        <v>2.667783010999508</v>
      </c>
      <c r="AQ92">
        <v>0</v>
      </c>
      <c r="AR92">
        <v>12.057200000000002</v>
      </c>
      <c r="AS92">
        <v>8.2007999999999992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820.53026882098834</v>
      </c>
      <c r="DN92">
        <v>29.408274485275061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6.0756521739130431E-2</v>
      </c>
      <c r="K93">
        <v>165.02938509933335</v>
      </c>
      <c r="L93">
        <v>65.22799790179846</v>
      </c>
      <c r="M93">
        <v>0</v>
      </c>
      <c r="N93">
        <v>30.000000000000004</v>
      </c>
      <c r="O93">
        <v>50.381908032498529</v>
      </c>
      <c r="P93">
        <v>69.038675737973094</v>
      </c>
      <c r="Q93">
        <v>3.118334599156118</v>
      </c>
      <c r="R93">
        <v>10.77100024431957</v>
      </c>
      <c r="S93">
        <v>6.7029257562277573</v>
      </c>
      <c r="T93">
        <v>0</v>
      </c>
      <c r="U93">
        <v>238.02621323082536</v>
      </c>
      <c r="V93">
        <v>2.5305848731808727</v>
      </c>
      <c r="W93">
        <v>8.0609586342744581</v>
      </c>
      <c r="X93">
        <v>33.309478672985783</v>
      </c>
      <c r="Y93">
        <v>0</v>
      </c>
      <c r="Z93">
        <v>4.9939955999999999</v>
      </c>
      <c r="AA93">
        <v>10.8352539909515</v>
      </c>
      <c r="AB93">
        <v>10.036104000000005</v>
      </c>
      <c r="AC93">
        <v>7.7615999999999996</v>
      </c>
      <c r="AD93">
        <v>9.5282</v>
      </c>
      <c r="AE93">
        <v>12.557578800000002</v>
      </c>
      <c r="AF93">
        <v>0</v>
      </c>
      <c r="AG93">
        <v>0</v>
      </c>
      <c r="AH93">
        <v>39.292209</v>
      </c>
      <c r="AI93">
        <v>4.8495000000000008</v>
      </c>
      <c r="AJ93">
        <v>0</v>
      </c>
      <c r="AK93">
        <v>12.988689999999998</v>
      </c>
      <c r="AL93">
        <v>20.952100000000002</v>
      </c>
      <c r="AM93">
        <v>4.0144416000000014</v>
      </c>
      <c r="AN93">
        <v>0</v>
      </c>
      <c r="AO93">
        <v>6.9448679999999996</v>
      </c>
      <c r="AP93">
        <v>2.667783010999508</v>
      </c>
      <c r="AQ93">
        <v>0</v>
      </c>
      <c r="AR93">
        <v>12.057200000000002</v>
      </c>
      <c r="AS93">
        <v>8.2007999999999992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820.53026882098834</v>
      </c>
      <c r="DN93">
        <v>29.408274485275061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6.0756521739130431E-2</v>
      </c>
      <c r="K94">
        <v>165.02938509933335</v>
      </c>
      <c r="L94">
        <v>65.22799790179846</v>
      </c>
      <c r="M94">
        <v>0</v>
      </c>
      <c r="N94">
        <v>30.000000000000004</v>
      </c>
      <c r="O94">
        <v>50.381908032498529</v>
      </c>
      <c r="P94">
        <v>69.038675737973094</v>
      </c>
      <c r="Q94">
        <v>3.118334599156118</v>
      </c>
      <c r="R94">
        <v>10.77100024431957</v>
      </c>
      <c r="S94">
        <v>6.7029257562277573</v>
      </c>
      <c r="T94">
        <v>0</v>
      </c>
      <c r="U94">
        <v>238.02621323082536</v>
      </c>
      <c r="V94">
        <v>2.5305848731808727</v>
      </c>
      <c r="W94">
        <v>8.0609586342744581</v>
      </c>
      <c r="X94">
        <v>33.309478672985783</v>
      </c>
      <c r="Y94">
        <v>0</v>
      </c>
      <c r="Z94">
        <v>4.9939955999999999</v>
      </c>
      <c r="AA94">
        <v>10.8352539909515</v>
      </c>
      <c r="AB94">
        <v>10.036104000000005</v>
      </c>
      <c r="AC94">
        <v>7.7615999999999996</v>
      </c>
      <c r="AD94">
        <v>9.5282</v>
      </c>
      <c r="AE94">
        <v>12.557578800000002</v>
      </c>
      <c r="AF94">
        <v>0</v>
      </c>
      <c r="AG94">
        <v>0</v>
      </c>
      <c r="AH94">
        <v>39.292209</v>
      </c>
      <c r="AI94">
        <v>4.8495000000000008</v>
      </c>
      <c r="AJ94">
        <v>0</v>
      </c>
      <c r="AK94">
        <v>12.988689999999998</v>
      </c>
      <c r="AL94">
        <v>20.952100000000002</v>
      </c>
      <c r="AM94">
        <v>4.0144416000000014</v>
      </c>
      <c r="AN94">
        <v>0</v>
      </c>
      <c r="AO94">
        <v>6.9448679999999996</v>
      </c>
      <c r="AP94">
        <v>2.667783010999508</v>
      </c>
      <c r="AQ94">
        <v>0</v>
      </c>
      <c r="AR94">
        <v>12.057200000000002</v>
      </c>
      <c r="AS94">
        <v>8.2007999999999992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820.53026882098834</v>
      </c>
      <c r="DN94">
        <v>29.408274485275061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6.0756521739130431E-2</v>
      </c>
      <c r="K95">
        <v>165.02938509933335</v>
      </c>
      <c r="L95">
        <v>65.22799790179846</v>
      </c>
      <c r="M95">
        <v>0</v>
      </c>
      <c r="N95">
        <v>30.000000000000004</v>
      </c>
      <c r="O95">
        <v>50.381908032498529</v>
      </c>
      <c r="P95">
        <v>69.038675737973094</v>
      </c>
      <c r="Q95">
        <v>3.159945859253499</v>
      </c>
      <c r="R95">
        <v>10.77100024431957</v>
      </c>
      <c r="S95">
        <v>6.7029257562277573</v>
      </c>
      <c r="T95">
        <v>0</v>
      </c>
      <c r="U95">
        <v>238.02621323082536</v>
      </c>
      <c r="V95">
        <v>2.5305848731808727</v>
      </c>
      <c r="W95">
        <v>8.0609586342744581</v>
      </c>
      <c r="X95">
        <v>33.309478672985783</v>
      </c>
      <c r="Y95">
        <v>0</v>
      </c>
      <c r="Z95">
        <v>4.9939955999999999</v>
      </c>
      <c r="AA95">
        <v>10.8352539909515</v>
      </c>
      <c r="AB95">
        <v>10.036104000000005</v>
      </c>
      <c r="AC95">
        <v>7.4705399999999988</v>
      </c>
      <c r="AD95">
        <v>9.2933500000000002</v>
      </c>
      <c r="AE95">
        <v>12.557578800000002</v>
      </c>
      <c r="AF95">
        <v>0</v>
      </c>
      <c r="AG95">
        <v>0</v>
      </c>
      <c r="AH95">
        <v>38.847210000000004</v>
      </c>
      <c r="AI95">
        <v>4.8495000000000008</v>
      </c>
      <c r="AJ95">
        <v>0</v>
      </c>
      <c r="AK95">
        <v>12.988689999999998</v>
      </c>
      <c r="AL95">
        <v>20.952100000000002</v>
      </c>
      <c r="AM95">
        <v>4.0144416000000014</v>
      </c>
      <c r="AN95">
        <v>0</v>
      </c>
      <c r="AO95">
        <v>6.9448679999999996</v>
      </c>
      <c r="AP95">
        <v>2.667783010999508</v>
      </c>
      <c r="AQ95">
        <v>0</v>
      </c>
      <c r="AR95">
        <v>12.057200000000002</v>
      </c>
      <c r="AS95">
        <v>8.2007999999999992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819.63312454142692</v>
      </c>
      <c r="DN95">
        <v>29.376121024934069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6.0756521739130431E-2</v>
      </c>
      <c r="K96">
        <v>165.02938509933335</v>
      </c>
      <c r="L96">
        <v>65.22799790179846</v>
      </c>
      <c r="M96">
        <v>0</v>
      </c>
      <c r="N96">
        <v>30.000000000000004</v>
      </c>
      <c r="O96">
        <v>50.381908032498529</v>
      </c>
      <c r="P96">
        <v>69.038675737973094</v>
      </c>
      <c r="Q96">
        <v>3.6584556951480192</v>
      </c>
      <c r="R96">
        <v>10.77100024431957</v>
      </c>
      <c r="S96">
        <v>6.7029257562277573</v>
      </c>
      <c r="T96">
        <v>0</v>
      </c>
      <c r="U96">
        <v>238.02621323082536</v>
      </c>
      <c r="V96">
        <v>2.5305848731808727</v>
      </c>
      <c r="W96">
        <v>8.0609586342744581</v>
      </c>
      <c r="X96">
        <v>33.309478672985783</v>
      </c>
      <c r="Y96">
        <v>0</v>
      </c>
      <c r="Z96">
        <v>4.9939955999999999</v>
      </c>
      <c r="AA96">
        <v>10.8352539909515</v>
      </c>
      <c r="AB96">
        <v>10.036104000000005</v>
      </c>
      <c r="AC96">
        <v>7.4705399999999988</v>
      </c>
      <c r="AD96">
        <v>9.2933500000000002</v>
      </c>
      <c r="AE96">
        <v>12.557578800000002</v>
      </c>
      <c r="AF96">
        <v>0</v>
      </c>
      <c r="AG96">
        <v>0</v>
      </c>
      <c r="AH96">
        <v>38.847210000000004</v>
      </c>
      <c r="AI96">
        <v>4.8495000000000008</v>
      </c>
      <c r="AJ96">
        <v>0</v>
      </c>
      <c r="AK96">
        <v>12.988689999999998</v>
      </c>
      <c r="AL96">
        <v>20.952100000000002</v>
      </c>
      <c r="AM96">
        <v>4.0144416000000014</v>
      </c>
      <c r="AN96">
        <v>0</v>
      </c>
      <c r="AO96">
        <v>6.9448679999999996</v>
      </c>
      <c r="AP96">
        <v>2.667783010999508</v>
      </c>
      <c r="AQ96">
        <v>0</v>
      </c>
      <c r="AR96">
        <v>12.057200000000002</v>
      </c>
      <c r="AS96">
        <v>8.2007999999999992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820.1143860397176</v>
      </c>
      <c r="DN96">
        <v>29.393369362537907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6.0756521739130431E-2</v>
      </c>
      <c r="K97">
        <v>165.02938509933335</v>
      </c>
      <c r="L97">
        <v>65.22799790179846</v>
      </c>
      <c r="M97">
        <v>0</v>
      </c>
      <c r="N97">
        <v>30.000000000000004</v>
      </c>
      <c r="O97">
        <v>50.381908032498529</v>
      </c>
      <c r="P97">
        <v>69.038675737973094</v>
      </c>
      <c r="Q97">
        <v>3.8738357519788922</v>
      </c>
      <c r="R97">
        <v>10.77100024431957</v>
      </c>
      <c r="S97">
        <v>6.7029257562277573</v>
      </c>
      <c r="T97">
        <v>0</v>
      </c>
      <c r="U97">
        <v>238.02621323082536</v>
      </c>
      <c r="V97">
        <v>2.5305848731808727</v>
      </c>
      <c r="W97">
        <v>8.0609586342744581</v>
      </c>
      <c r="X97">
        <v>36.056737778531819</v>
      </c>
      <c r="Y97">
        <v>0</v>
      </c>
      <c r="Z97">
        <v>4.9939955999999999</v>
      </c>
      <c r="AA97">
        <v>10.8352539909515</v>
      </c>
      <c r="AB97">
        <v>10.036104000000005</v>
      </c>
      <c r="AC97">
        <v>7.4705399999999988</v>
      </c>
      <c r="AD97">
        <v>9.2933500000000002</v>
      </c>
      <c r="AE97">
        <v>12.557578800000002</v>
      </c>
      <c r="AF97">
        <v>0</v>
      </c>
      <c r="AG97">
        <v>0</v>
      </c>
      <c r="AH97">
        <v>38.847210000000004</v>
      </c>
      <c r="AI97">
        <v>4.1382400000000006</v>
      </c>
      <c r="AJ97">
        <v>0</v>
      </c>
      <c r="AK97">
        <v>12.988689999999998</v>
      </c>
      <c r="AL97">
        <v>20.952100000000002</v>
      </c>
      <c r="AM97">
        <v>4.0144416000000014</v>
      </c>
      <c r="AN97">
        <v>0</v>
      </c>
      <c r="AO97">
        <v>6.9448679999999996</v>
      </c>
      <c r="AP97">
        <v>2.8304527067921614</v>
      </c>
      <c r="AQ97">
        <v>0</v>
      </c>
      <c r="AR97">
        <v>12.057200000000002</v>
      </c>
      <c r="AS97">
        <v>8.2007999999999992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822.44489931856333</v>
      </c>
      <c r="DN97">
        <v>29.476904941861687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6.0756521739130431E-2</v>
      </c>
      <c r="K98">
        <v>165.02938509933335</v>
      </c>
      <c r="L98">
        <v>65.22799790179846</v>
      </c>
      <c r="M98">
        <v>0</v>
      </c>
      <c r="N98">
        <v>30.000000000000004</v>
      </c>
      <c r="O98">
        <v>50.381908032498529</v>
      </c>
      <c r="P98">
        <v>69.038675737973094</v>
      </c>
      <c r="Q98">
        <v>3.8738357519788922</v>
      </c>
      <c r="R98">
        <v>10.77100024431957</v>
      </c>
      <c r="S98">
        <v>6.7029257562277573</v>
      </c>
      <c r="T98">
        <v>0</v>
      </c>
      <c r="U98">
        <v>238.02621323082536</v>
      </c>
      <c r="V98">
        <v>2.5305848731808727</v>
      </c>
      <c r="W98">
        <v>8.0609586342744581</v>
      </c>
      <c r="X98">
        <v>37.466612843831193</v>
      </c>
      <c r="Y98">
        <v>0</v>
      </c>
      <c r="Z98">
        <v>4.9939955999999999</v>
      </c>
      <c r="AA98">
        <v>10.8352539909515</v>
      </c>
      <c r="AB98">
        <v>10.036104000000005</v>
      </c>
      <c r="AC98">
        <v>7.4705399999999988</v>
      </c>
      <c r="AD98">
        <v>9.2933500000000002</v>
      </c>
      <c r="AE98">
        <v>12.557578800000002</v>
      </c>
      <c r="AF98">
        <v>0</v>
      </c>
      <c r="AG98">
        <v>0</v>
      </c>
      <c r="AH98">
        <v>38.847210000000004</v>
      </c>
      <c r="AI98">
        <v>4.1382400000000006</v>
      </c>
      <c r="AJ98">
        <v>0</v>
      </c>
      <c r="AK98">
        <v>12.988689999999998</v>
      </c>
      <c r="AL98">
        <v>20.952100000000002</v>
      </c>
      <c r="AM98">
        <v>4.0144416000000014</v>
      </c>
      <c r="AN98">
        <v>0</v>
      </c>
      <c r="AO98">
        <v>6.9448679999999996</v>
      </c>
      <c r="AP98">
        <v>2.8304527067921614</v>
      </c>
      <c r="AQ98">
        <v>0</v>
      </c>
      <c r="AR98">
        <v>12.057200000000002</v>
      </c>
      <c r="AS98">
        <v>8.2007999999999992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823.80599256233324</v>
      </c>
      <c r="DN98">
        <v>29.525686763391118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1.0428642857142855E-5</v>
      </c>
      <c r="H99">
        <f t="shared" si="2"/>
        <v>0</v>
      </c>
      <c r="I99">
        <f t="shared" si="2"/>
        <v>0</v>
      </c>
      <c r="J99">
        <f t="shared" si="2"/>
        <v>1.2079817065217405E-3</v>
      </c>
      <c r="K99">
        <f t="shared" si="2"/>
        <v>2.245636887945242</v>
      </c>
      <c r="L99">
        <f t="shared" si="2"/>
        <v>0.9901043211099041</v>
      </c>
      <c r="M99">
        <f t="shared" si="2"/>
        <v>0</v>
      </c>
      <c r="N99">
        <f t="shared" si="2"/>
        <v>0.72000000000000008</v>
      </c>
      <c r="O99">
        <f t="shared" si="2"/>
        <v>1.2091657927799628</v>
      </c>
      <c r="P99">
        <f t="shared" si="2"/>
        <v>1.6569282177113507</v>
      </c>
      <c r="Q99">
        <f t="shared" si="2"/>
        <v>5.763157111674358E-2</v>
      </c>
      <c r="R99">
        <f t="shared" si="2"/>
        <v>0.21351134743748881</v>
      </c>
      <c r="S99">
        <f t="shared" si="2"/>
        <v>9.8944346619857321E-2</v>
      </c>
      <c r="T99">
        <f t="shared" si="2"/>
        <v>0</v>
      </c>
      <c r="U99">
        <f t="shared" si="2"/>
        <v>6.2092301739587832</v>
      </c>
      <c r="V99">
        <f t="shared" si="2"/>
        <v>8.6550391635789981E-2</v>
      </c>
      <c r="W99">
        <f t="shared" si="2"/>
        <v>0.17912093396414491</v>
      </c>
      <c r="X99">
        <f t="shared" si="2"/>
        <v>0.80695813941793126</v>
      </c>
      <c r="Y99">
        <f t="shared" si="2"/>
        <v>0</v>
      </c>
      <c r="Z99">
        <f t="shared" si="2"/>
        <v>9.1509088000000044E-2</v>
      </c>
      <c r="AA99">
        <f t="shared" si="2"/>
        <v>0.26004609578283627</v>
      </c>
      <c r="AB99">
        <f t="shared" si="2"/>
        <v>0.2408664960000004</v>
      </c>
      <c r="AC99">
        <f t="shared" si="2"/>
        <v>0.18016613999999997</v>
      </c>
      <c r="AD99">
        <f t="shared" si="2"/>
        <v>0.22374495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0.93366803699999934</v>
      </c>
      <c r="AI99">
        <f t="shared" si="2"/>
        <v>0.14141723939999989</v>
      </c>
      <c r="AJ99">
        <f t="shared" si="2"/>
        <v>0</v>
      </c>
      <c r="AK99">
        <f t="shared" si="2"/>
        <v>0.31172855999999982</v>
      </c>
      <c r="AL99">
        <f t="shared" si="2"/>
        <v>0.50470952999999941</v>
      </c>
      <c r="AM99">
        <f t="shared" si="2"/>
        <v>4.0499268800000002E-2</v>
      </c>
      <c r="AN99">
        <f t="shared" si="2"/>
        <v>0</v>
      </c>
      <c r="AO99">
        <f t="shared" si="2"/>
        <v>0.16680751500000016</v>
      </c>
      <c r="AP99">
        <f t="shared" si="2"/>
        <v>6.4970276499585575E-2</v>
      </c>
      <c r="AQ99">
        <f t="shared" si="2"/>
        <v>0</v>
      </c>
      <c r="AR99">
        <f t="shared" si="2"/>
        <v>0.29273759999999976</v>
      </c>
      <c r="AS99">
        <f t="shared" si="2"/>
        <v>0.19693401089518259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17.788631469378537</v>
      </c>
      <c r="DN99">
        <f t="shared" si="3"/>
        <v>0.63755576324565466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4.171457142857142E-2</v>
      </c>
      <c r="H3">
        <v>0</v>
      </c>
      <c r="I3">
        <v>0</v>
      </c>
      <c r="J3">
        <v>7.3968999999999996</v>
      </c>
      <c r="K3">
        <v>9.1153272457996266</v>
      </c>
      <c r="L3">
        <v>578.50615004282042</v>
      </c>
      <c r="M3">
        <v>28.225624859265935</v>
      </c>
      <c r="N3">
        <v>36.246546961325976</v>
      </c>
      <c r="O3">
        <v>0</v>
      </c>
      <c r="P3">
        <v>42.738721094505159</v>
      </c>
      <c r="Q3">
        <v>6.1308372725388596</v>
      </c>
      <c r="R3">
        <v>13.008054141216713</v>
      </c>
      <c r="S3">
        <v>8.0993164050235489</v>
      </c>
      <c r="T3">
        <v>0</v>
      </c>
      <c r="U3">
        <v>64.211595941899901</v>
      </c>
      <c r="V3">
        <v>6.3609295352323851</v>
      </c>
      <c r="W3">
        <v>9.6733880026272558</v>
      </c>
      <c r="X3">
        <v>45.256355987992414</v>
      </c>
      <c r="Y3">
        <v>0</v>
      </c>
      <c r="Z3">
        <v>6.0210000000000008</v>
      </c>
      <c r="AA3">
        <v>13.086306758245618</v>
      </c>
      <c r="AB3">
        <v>12.122760000000001</v>
      </c>
      <c r="AC3">
        <v>9.0251699999999992</v>
      </c>
      <c r="AD3">
        <v>11.22681</v>
      </c>
      <c r="AE3">
        <v>15.166195200000004</v>
      </c>
      <c r="AF3">
        <v>1.8149999999999999</v>
      </c>
      <c r="AG3">
        <v>12.090742559999999</v>
      </c>
      <c r="AH3">
        <v>46.922210000000014</v>
      </c>
      <c r="AI3">
        <v>9.3743999999999996</v>
      </c>
      <c r="AJ3">
        <v>0</v>
      </c>
      <c r="AK3">
        <v>15.688789999999999</v>
      </c>
      <c r="AL3">
        <v>0</v>
      </c>
      <c r="AM3">
        <v>4.8491040000000005</v>
      </c>
      <c r="AN3">
        <v>0.99475999999999998</v>
      </c>
      <c r="AO3">
        <v>8.7493224000000005</v>
      </c>
      <c r="AP3">
        <v>3.6158444406073342</v>
      </c>
      <c r="AQ3">
        <v>11.288719999999996</v>
      </c>
      <c r="AR3">
        <v>14.564100000000005</v>
      </c>
      <c r="AS3">
        <v>10.069879999999999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1024.9478521932683</v>
      </c>
      <c r="DN3">
        <v>36.734725227261386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7.3968999999999996</v>
      </c>
      <c r="K4">
        <v>9.5814716801475477</v>
      </c>
      <c r="L4">
        <v>578.50615004282042</v>
      </c>
      <c r="M4">
        <v>28.225624859265935</v>
      </c>
      <c r="N4">
        <v>36.246546961325976</v>
      </c>
      <c r="O4">
        <v>0</v>
      </c>
      <c r="P4">
        <v>42.738721094505159</v>
      </c>
      <c r="Q4">
        <v>6.1316476683937831</v>
      </c>
      <c r="R4">
        <v>13.008054141216713</v>
      </c>
      <c r="S4">
        <v>8.0993164050235489</v>
      </c>
      <c r="T4">
        <v>0</v>
      </c>
      <c r="U4">
        <v>64.242889581478181</v>
      </c>
      <c r="V4">
        <v>6.3609295352323851</v>
      </c>
      <c r="W4">
        <v>9.6857039711191337</v>
      </c>
      <c r="X4">
        <v>45.256355987992414</v>
      </c>
      <c r="Y4">
        <v>0</v>
      </c>
      <c r="Z4">
        <v>6.0210000000000008</v>
      </c>
      <c r="AA4">
        <v>13.086306758245618</v>
      </c>
      <c r="AB4">
        <v>12.122760000000001</v>
      </c>
      <c r="AC4">
        <v>9.0251699999999992</v>
      </c>
      <c r="AD4">
        <v>11.22681</v>
      </c>
      <c r="AE4">
        <v>15.166195200000004</v>
      </c>
      <c r="AF4">
        <v>1.8149999999999999</v>
      </c>
      <c r="AG4">
        <v>12.090742559999999</v>
      </c>
      <c r="AH4">
        <v>46.922210000000014</v>
      </c>
      <c r="AI4">
        <v>9.3743999999999996</v>
      </c>
      <c r="AJ4">
        <v>0</v>
      </c>
      <c r="AK4">
        <v>15.688789999999999</v>
      </c>
      <c r="AL4">
        <v>0</v>
      </c>
      <c r="AM4">
        <v>4.8491040000000005</v>
      </c>
      <c r="AN4">
        <v>0.99475999999999998</v>
      </c>
      <c r="AO4">
        <v>8.7493224000000005</v>
      </c>
      <c r="AP4">
        <v>3.6158444406073342</v>
      </c>
      <c r="AQ4">
        <v>11.288719999999996</v>
      </c>
      <c r="AR4">
        <v>14.564100000000005</v>
      </c>
      <c r="AS4">
        <v>10.069879999999999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1025.4004803089115</v>
      </c>
      <c r="DN4">
        <v>36.750946978462686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7.3968999999999996</v>
      </c>
      <c r="K5">
        <v>9.4053905140719731</v>
      </c>
      <c r="L5">
        <v>578.50615004282042</v>
      </c>
      <c r="M5">
        <v>28.225624859265935</v>
      </c>
      <c r="N5">
        <v>36.246546961325976</v>
      </c>
      <c r="O5">
        <v>0</v>
      </c>
      <c r="P5">
        <v>42.738721094505159</v>
      </c>
      <c r="Q5">
        <v>6.1316476683937831</v>
      </c>
      <c r="R5">
        <v>13.008054141216713</v>
      </c>
      <c r="S5">
        <v>8.0993164050235489</v>
      </c>
      <c r="T5">
        <v>0</v>
      </c>
      <c r="U5">
        <v>64.242889581478181</v>
      </c>
      <c r="V5">
        <v>6.3609295352323851</v>
      </c>
      <c r="W5">
        <v>9.6857039711191337</v>
      </c>
      <c r="X5">
        <v>45.256355987992414</v>
      </c>
      <c r="Y5">
        <v>0</v>
      </c>
      <c r="Z5">
        <v>6.0210000000000008</v>
      </c>
      <c r="AA5">
        <v>13.086306758245618</v>
      </c>
      <c r="AB5">
        <v>12.122760000000001</v>
      </c>
      <c r="AC5">
        <v>9.0251699999999992</v>
      </c>
      <c r="AD5">
        <v>11.22681</v>
      </c>
      <c r="AE5">
        <v>15.166195200000004</v>
      </c>
      <c r="AF5">
        <v>1.8149999999999999</v>
      </c>
      <c r="AG5">
        <v>12.090742559999999</v>
      </c>
      <c r="AH5">
        <v>46.922210000000014</v>
      </c>
      <c r="AI5">
        <v>9.3743999999999996</v>
      </c>
      <c r="AJ5">
        <v>0</v>
      </c>
      <c r="AK5">
        <v>15.688789999999999</v>
      </c>
      <c r="AL5">
        <v>0</v>
      </c>
      <c r="AM5">
        <v>4.8491040000000005</v>
      </c>
      <c r="AN5">
        <v>0.99475999999999998</v>
      </c>
      <c r="AO5">
        <v>8.7493224000000005</v>
      </c>
      <c r="AP5">
        <v>3.6158444406073342</v>
      </c>
      <c r="AQ5">
        <v>8.4665400000000002</v>
      </c>
      <c r="AR5">
        <v>14.564100000000005</v>
      </c>
      <c r="AS5">
        <v>10.069879999999999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1022.5059590289223</v>
      </c>
      <c r="DN5">
        <v>36.647207092376121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7.3968999999999996</v>
      </c>
      <c r="K6">
        <v>9.4053905140719731</v>
      </c>
      <c r="L6">
        <v>578.50615004282042</v>
      </c>
      <c r="M6">
        <v>28.225624859265935</v>
      </c>
      <c r="N6">
        <v>36.246546961325976</v>
      </c>
      <c r="O6">
        <v>0</v>
      </c>
      <c r="P6">
        <v>42.738721094505159</v>
      </c>
      <c r="Q6">
        <v>6.1316476683937831</v>
      </c>
      <c r="R6">
        <v>13.008054141216713</v>
      </c>
      <c r="S6">
        <v>8.0993164050235489</v>
      </c>
      <c r="T6">
        <v>0</v>
      </c>
      <c r="U6">
        <v>64.242889581478181</v>
      </c>
      <c r="V6">
        <v>6.3609295352323851</v>
      </c>
      <c r="W6">
        <v>9.6857039711191337</v>
      </c>
      <c r="X6">
        <v>45.256355987992414</v>
      </c>
      <c r="Y6">
        <v>0</v>
      </c>
      <c r="Z6">
        <v>6.0210000000000008</v>
      </c>
      <c r="AA6">
        <v>13.086306758245618</v>
      </c>
      <c r="AB6">
        <v>12.122760000000001</v>
      </c>
      <c r="AC6">
        <v>9.0251699999999992</v>
      </c>
      <c r="AD6">
        <v>11.22681</v>
      </c>
      <c r="AE6">
        <v>15.166195200000004</v>
      </c>
      <c r="AF6">
        <v>1.8149999999999999</v>
      </c>
      <c r="AG6">
        <v>12.090742559999999</v>
      </c>
      <c r="AH6">
        <v>46.922210000000014</v>
      </c>
      <c r="AI6">
        <v>9.3743999999999996</v>
      </c>
      <c r="AJ6">
        <v>0</v>
      </c>
      <c r="AK6">
        <v>15.688789999999999</v>
      </c>
      <c r="AL6">
        <v>0</v>
      </c>
      <c r="AM6">
        <v>4.8491040000000005</v>
      </c>
      <c r="AN6">
        <v>0.99475999999999998</v>
      </c>
      <c r="AO6">
        <v>8.7493224000000005</v>
      </c>
      <c r="AP6">
        <v>3.6158444406073342</v>
      </c>
      <c r="AQ6">
        <v>8.4665400000000002</v>
      </c>
      <c r="AR6">
        <v>14.564100000000005</v>
      </c>
      <c r="AS6">
        <v>10.069879999999999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1022.5059590289223</v>
      </c>
      <c r="DN6">
        <v>36.647207092376121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7.3968999999999996</v>
      </c>
      <c r="K7">
        <v>9.4053905140719731</v>
      </c>
      <c r="L7">
        <v>578.50615004282042</v>
      </c>
      <c r="M7">
        <v>28.225624859265935</v>
      </c>
      <c r="N7">
        <v>36.246546961325976</v>
      </c>
      <c r="O7">
        <v>0</v>
      </c>
      <c r="P7">
        <v>42.738721094505159</v>
      </c>
      <c r="Q7">
        <v>6.1316476683937831</v>
      </c>
      <c r="R7">
        <v>13.008054141216713</v>
      </c>
      <c r="S7">
        <v>8.0993164050235489</v>
      </c>
      <c r="T7">
        <v>0</v>
      </c>
      <c r="U7">
        <v>63.850413099741189</v>
      </c>
      <c r="V7">
        <v>6.3609295352323851</v>
      </c>
      <c r="W7">
        <v>9.6857039711191337</v>
      </c>
      <c r="X7">
        <v>45.256355987992414</v>
      </c>
      <c r="Y7">
        <v>0</v>
      </c>
      <c r="Z7">
        <v>6.0210000000000008</v>
      </c>
      <c r="AA7">
        <v>13.086306758245618</v>
      </c>
      <c r="AB7">
        <v>12.122760000000001</v>
      </c>
      <c r="AC7">
        <v>9.0251699999999992</v>
      </c>
      <c r="AD7">
        <v>11.22681</v>
      </c>
      <c r="AE7">
        <v>15.166195200000004</v>
      </c>
      <c r="AF7">
        <v>1.8149999999999999</v>
      </c>
      <c r="AG7">
        <v>12.090742559999999</v>
      </c>
      <c r="AH7">
        <v>46.922210000000014</v>
      </c>
      <c r="AI7">
        <v>9.3743999999999996</v>
      </c>
      <c r="AJ7">
        <v>0</v>
      </c>
      <c r="AK7">
        <v>15.688789999999999</v>
      </c>
      <c r="AL7">
        <v>0</v>
      </c>
      <c r="AM7">
        <v>4.8491040000000005</v>
      </c>
      <c r="AN7">
        <v>0.99475999999999998</v>
      </c>
      <c r="AO7">
        <v>8.7493224000000005</v>
      </c>
      <c r="AP7">
        <v>3.6158444406073342</v>
      </c>
      <c r="AQ7">
        <v>8.4665400000000002</v>
      </c>
      <c r="AR7">
        <v>14.564100000000005</v>
      </c>
      <c r="AS7">
        <v>10.069879999999999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1022.1270622334536</v>
      </c>
      <c r="DN7">
        <v>36.633627406108033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7.3968999999999996</v>
      </c>
      <c r="K8">
        <v>9.4053905140719731</v>
      </c>
      <c r="L8">
        <v>578.50615004282042</v>
      </c>
      <c r="M8">
        <v>28.225624859265935</v>
      </c>
      <c r="N8">
        <v>36.246546961325976</v>
      </c>
      <c r="O8">
        <v>0</v>
      </c>
      <c r="P8">
        <v>42.738721094505159</v>
      </c>
      <c r="Q8">
        <v>6.1316476683937831</v>
      </c>
      <c r="R8">
        <v>13.008054141216713</v>
      </c>
      <c r="S8">
        <v>8.0993164050235489</v>
      </c>
      <c r="T8">
        <v>0</v>
      </c>
      <c r="U8">
        <v>63.850413099741189</v>
      </c>
      <c r="V8">
        <v>6.3609295352323851</v>
      </c>
      <c r="W8">
        <v>9.6857039711191337</v>
      </c>
      <c r="X8">
        <v>45.256355987992414</v>
      </c>
      <c r="Y8">
        <v>0</v>
      </c>
      <c r="Z8">
        <v>6.0210000000000008</v>
      </c>
      <c r="AA8">
        <v>13.086306758245618</v>
      </c>
      <c r="AB8">
        <v>12.122760000000001</v>
      </c>
      <c r="AC8">
        <v>9.0251699999999992</v>
      </c>
      <c r="AD8">
        <v>11.22681</v>
      </c>
      <c r="AE8">
        <v>15.166195200000004</v>
      </c>
      <c r="AF8">
        <v>1.8149999999999999</v>
      </c>
      <c r="AG8">
        <v>12.090742559999999</v>
      </c>
      <c r="AH8">
        <v>46.922210000000014</v>
      </c>
      <c r="AI8">
        <v>9.3743999999999996</v>
      </c>
      <c r="AJ8">
        <v>0</v>
      </c>
      <c r="AK8">
        <v>15.688789999999999</v>
      </c>
      <c r="AL8">
        <v>0</v>
      </c>
      <c r="AM8">
        <v>3.2392799999999995</v>
      </c>
      <c r="AN8">
        <v>0.99475999999999998</v>
      </c>
      <c r="AO8">
        <v>8.7493224000000005</v>
      </c>
      <c r="AP8">
        <v>3.6158444406073342</v>
      </c>
      <c r="AQ8">
        <v>5.4897199999999993</v>
      </c>
      <c r="AR8">
        <v>14.564100000000005</v>
      </c>
      <c r="AS8">
        <v>10.069879999999999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1017.6991159302853</v>
      </c>
      <c r="DN8">
        <v>36.474929709276566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7.3968999999999996</v>
      </c>
      <c r="K9">
        <v>9.4053905140719731</v>
      </c>
      <c r="L9">
        <v>578.50615004282042</v>
      </c>
      <c r="M9">
        <v>28.225624859265935</v>
      </c>
      <c r="N9">
        <v>36.246546961325976</v>
      </c>
      <c r="O9">
        <v>0</v>
      </c>
      <c r="P9">
        <v>42.738721094505159</v>
      </c>
      <c r="Q9">
        <v>6.3092089974798373</v>
      </c>
      <c r="R9">
        <v>13.008054141216713</v>
      </c>
      <c r="S9">
        <v>8.0993164050235489</v>
      </c>
      <c r="T9">
        <v>0</v>
      </c>
      <c r="U9">
        <v>63.850413099741189</v>
      </c>
      <c r="V9">
        <v>6.3609295352323851</v>
      </c>
      <c r="W9">
        <v>9.6857039711191337</v>
      </c>
      <c r="X9">
        <v>45.256355987992414</v>
      </c>
      <c r="Y9">
        <v>0</v>
      </c>
      <c r="Z9">
        <v>6.0210000000000008</v>
      </c>
      <c r="AA9">
        <v>13.086306758245618</v>
      </c>
      <c r="AB9">
        <v>12.122760000000001</v>
      </c>
      <c r="AC9">
        <v>9.0251699999999992</v>
      </c>
      <c r="AD9">
        <v>11.22681</v>
      </c>
      <c r="AE9">
        <v>15.166195200000004</v>
      </c>
      <c r="AF9">
        <v>1.8149999999999999</v>
      </c>
      <c r="AG9">
        <v>12.090742559999999</v>
      </c>
      <c r="AH9">
        <v>46.922210000000014</v>
      </c>
      <c r="AI9">
        <v>9.3743999999999996</v>
      </c>
      <c r="AJ9">
        <v>0</v>
      </c>
      <c r="AK9">
        <v>15.688789999999999</v>
      </c>
      <c r="AL9">
        <v>0</v>
      </c>
      <c r="AM9">
        <v>3.2392799999999995</v>
      </c>
      <c r="AN9">
        <v>0.99475999999999998</v>
      </c>
      <c r="AO9">
        <v>8.7493224000000005</v>
      </c>
      <c r="AP9">
        <v>3.4193311557917179</v>
      </c>
      <c r="AQ9">
        <v>5.4703900000000001</v>
      </c>
      <c r="AR9">
        <v>14.564100000000005</v>
      </c>
      <c r="AS9">
        <v>10.069879999999999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1017.6621700692616</v>
      </c>
      <c r="DN9">
        <v>36.47359361457044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7.3968999999999996</v>
      </c>
      <c r="K10">
        <v>9.4053905140719731</v>
      </c>
      <c r="L10">
        <v>578.50615004282042</v>
      </c>
      <c r="M10">
        <v>28.225624859265935</v>
      </c>
      <c r="N10">
        <v>36.246546961325976</v>
      </c>
      <c r="O10">
        <v>0</v>
      </c>
      <c r="P10">
        <v>42.738721094505159</v>
      </c>
      <c r="Q10">
        <v>6.3097802419354831</v>
      </c>
      <c r="R10">
        <v>13.008054141216713</v>
      </c>
      <c r="S10">
        <v>8.0993164050235489</v>
      </c>
      <c r="T10">
        <v>0</v>
      </c>
      <c r="U10">
        <v>63.850413099741189</v>
      </c>
      <c r="V10">
        <v>6.3609295352323851</v>
      </c>
      <c r="W10">
        <v>9.6857039711191337</v>
      </c>
      <c r="X10">
        <v>45.256355987992414</v>
      </c>
      <c r="Y10">
        <v>0</v>
      </c>
      <c r="Z10">
        <v>6.0210000000000008</v>
      </c>
      <c r="AA10">
        <v>13.086306758245618</v>
      </c>
      <c r="AB10">
        <v>12.122760000000001</v>
      </c>
      <c r="AC10">
        <v>9.0251699999999992</v>
      </c>
      <c r="AD10">
        <v>11.22681</v>
      </c>
      <c r="AE10">
        <v>15.166195200000004</v>
      </c>
      <c r="AF10">
        <v>1.8149999999999999</v>
      </c>
      <c r="AG10">
        <v>12.090742559999999</v>
      </c>
      <c r="AH10">
        <v>46.922210000000014</v>
      </c>
      <c r="AI10">
        <v>9.3743999999999996</v>
      </c>
      <c r="AJ10">
        <v>0</v>
      </c>
      <c r="AK10">
        <v>15.688789999999999</v>
      </c>
      <c r="AL10">
        <v>0</v>
      </c>
      <c r="AM10">
        <v>3.2392799999999995</v>
      </c>
      <c r="AN10">
        <v>0.99475999999999998</v>
      </c>
      <c r="AO10">
        <v>8.7493224000000005</v>
      </c>
      <c r="AP10">
        <v>3.4193311557917179</v>
      </c>
      <c r="AQ10">
        <v>5.4703900000000001</v>
      </c>
      <c r="AR10">
        <v>15.918900000000002</v>
      </c>
      <c r="AS10">
        <v>10.069879999999999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1018.9706451588829</v>
      </c>
      <c r="DN10">
        <v>36.520489769404769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7.3968999999999996</v>
      </c>
      <c r="K11">
        <v>9.4055038523032355</v>
      </c>
      <c r="L11">
        <v>578.50615004282042</v>
      </c>
      <c r="M11">
        <v>28.225624859265935</v>
      </c>
      <c r="N11">
        <v>36.246546961325976</v>
      </c>
      <c r="O11">
        <v>0</v>
      </c>
      <c r="P11">
        <v>42.738721094505159</v>
      </c>
      <c r="Q11">
        <v>6.3097802419354831</v>
      </c>
      <c r="R11">
        <v>13.008054141216713</v>
      </c>
      <c r="S11">
        <v>8.0993164050235489</v>
      </c>
      <c r="T11">
        <v>0</v>
      </c>
      <c r="U11">
        <v>63.850413099741189</v>
      </c>
      <c r="V11">
        <v>6.3609295352323851</v>
      </c>
      <c r="W11">
        <v>9.6857039711191337</v>
      </c>
      <c r="X11">
        <v>45.256355987992414</v>
      </c>
      <c r="Y11">
        <v>0</v>
      </c>
      <c r="Z11">
        <v>6.0210000000000008</v>
      </c>
      <c r="AA11">
        <v>13.086306758245618</v>
      </c>
      <c r="AB11">
        <v>12.122760000000001</v>
      </c>
      <c r="AC11">
        <v>9.0251699999999992</v>
      </c>
      <c r="AD11">
        <v>11.22681</v>
      </c>
      <c r="AE11">
        <v>15.166195200000004</v>
      </c>
      <c r="AF11">
        <v>1.8149999999999999</v>
      </c>
      <c r="AG11">
        <v>12.090742559999999</v>
      </c>
      <c r="AH11">
        <v>46.922210000000014</v>
      </c>
      <c r="AI11">
        <v>9.3743999999999996</v>
      </c>
      <c r="AJ11">
        <v>0</v>
      </c>
      <c r="AK11">
        <v>15.688789999999999</v>
      </c>
      <c r="AL11">
        <v>0</v>
      </c>
      <c r="AM11">
        <v>3.2392799999999995</v>
      </c>
      <c r="AN11">
        <v>0.99475999999999998</v>
      </c>
      <c r="AO11">
        <v>8.7493224000000005</v>
      </c>
      <c r="AP11">
        <v>3.4193311557917179</v>
      </c>
      <c r="AQ11">
        <v>5.4703900000000001</v>
      </c>
      <c r="AR11">
        <v>15.918900000000002</v>
      </c>
      <c r="AS11">
        <v>10.069879999999999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1018.9707545856526</v>
      </c>
      <c r="DN11">
        <v>36.520493680866231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7.3968999999999996</v>
      </c>
      <c r="K12">
        <v>9.4055038523032355</v>
      </c>
      <c r="L12">
        <v>578.50615004282042</v>
      </c>
      <c r="M12">
        <v>28.225624859265935</v>
      </c>
      <c r="N12">
        <v>36.246546961325976</v>
      </c>
      <c r="O12">
        <v>0</v>
      </c>
      <c r="P12">
        <v>42.738721094505159</v>
      </c>
      <c r="Q12">
        <v>6.3097802419354831</v>
      </c>
      <c r="R12">
        <v>13.008054141216713</v>
      </c>
      <c r="S12">
        <v>8.0993164050235489</v>
      </c>
      <c r="T12">
        <v>0</v>
      </c>
      <c r="U12">
        <v>63.850413099741189</v>
      </c>
      <c r="V12">
        <v>6.3609295352323851</v>
      </c>
      <c r="W12">
        <v>9.6857039711191337</v>
      </c>
      <c r="X12">
        <v>45.256355987992414</v>
      </c>
      <c r="Y12">
        <v>0</v>
      </c>
      <c r="Z12">
        <v>6.0210000000000008</v>
      </c>
      <c r="AA12">
        <v>13.086306758245618</v>
      </c>
      <c r="AB12">
        <v>12.122760000000001</v>
      </c>
      <c r="AC12">
        <v>9.0251699999999992</v>
      </c>
      <c r="AD12">
        <v>11.22681</v>
      </c>
      <c r="AE12">
        <v>15.166195200000004</v>
      </c>
      <c r="AF12">
        <v>1.8149999999999999</v>
      </c>
      <c r="AG12">
        <v>12.090742559999999</v>
      </c>
      <c r="AH12">
        <v>46.922210000000014</v>
      </c>
      <c r="AI12">
        <v>9.3743999999999996</v>
      </c>
      <c r="AJ12">
        <v>0</v>
      </c>
      <c r="AK12">
        <v>15.688789999999999</v>
      </c>
      <c r="AL12">
        <v>0</v>
      </c>
      <c r="AM12">
        <v>3.2392799999999995</v>
      </c>
      <c r="AN12">
        <v>0.99475999999999998</v>
      </c>
      <c r="AO12">
        <v>8.7493224000000005</v>
      </c>
      <c r="AP12">
        <v>3.2228178709761024</v>
      </c>
      <c r="AQ12">
        <v>5.4703900000000001</v>
      </c>
      <c r="AR12">
        <v>14.564100000000005</v>
      </c>
      <c r="AS12">
        <v>10.069879999999999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1017.4731285833991</v>
      </c>
      <c r="DN12">
        <v>36.466806398304229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6.8614304347826088E-2</v>
      </c>
      <c r="K13">
        <v>5.0030751302884147</v>
      </c>
      <c r="L13">
        <v>578.50615004282042</v>
      </c>
      <c r="M13">
        <v>28.225624859265935</v>
      </c>
      <c r="N13">
        <v>36.246546961325976</v>
      </c>
      <c r="O13">
        <v>0</v>
      </c>
      <c r="P13">
        <v>42.738721094505159</v>
      </c>
      <c r="Q13">
        <v>3.0030840336134448</v>
      </c>
      <c r="R13">
        <v>13.008054141216713</v>
      </c>
      <c r="S13">
        <v>1.9993184277692702</v>
      </c>
      <c r="T13">
        <v>0</v>
      </c>
      <c r="U13">
        <v>63.850413099741189</v>
      </c>
      <c r="V13">
        <v>6.3609295352323851</v>
      </c>
      <c r="W13">
        <v>9.6857039711191337</v>
      </c>
      <c r="X13">
        <v>45.256355987992414</v>
      </c>
      <c r="Y13">
        <v>0</v>
      </c>
      <c r="Z13">
        <v>6.0210000000000008</v>
      </c>
      <c r="AA13">
        <v>13.086306758245618</v>
      </c>
      <c r="AB13">
        <v>12.122760000000001</v>
      </c>
      <c r="AC13">
        <v>9.0251699999999992</v>
      </c>
      <c r="AD13">
        <v>11.22681</v>
      </c>
      <c r="AE13">
        <v>15.166195200000004</v>
      </c>
      <c r="AF13">
        <v>1.8149999999999999</v>
      </c>
      <c r="AG13">
        <v>12.090742559999999</v>
      </c>
      <c r="AH13">
        <v>46.922210000000014</v>
      </c>
      <c r="AI13">
        <v>5.8589999999999991</v>
      </c>
      <c r="AJ13">
        <v>0</v>
      </c>
      <c r="AK13">
        <v>15.688789999999999</v>
      </c>
      <c r="AL13">
        <v>0</v>
      </c>
      <c r="AM13">
        <v>3.2392799999999995</v>
      </c>
      <c r="AN13">
        <v>0.99475999999999998</v>
      </c>
      <c r="AO13">
        <v>8.7493224000000005</v>
      </c>
      <c r="AP13">
        <v>3.4193311557917179</v>
      </c>
      <c r="AQ13">
        <v>5.4703900000000001</v>
      </c>
      <c r="AR13">
        <v>14.564100000000005</v>
      </c>
      <c r="AS13">
        <v>10.069879999999999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993.86300965862893</v>
      </c>
      <c r="DN13">
        <v>35.620630004646749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4.0886666666666668E-2</v>
      </c>
      <c r="K14">
        <v>5.0030723854000243</v>
      </c>
      <c r="L14">
        <v>460.01014609989534</v>
      </c>
      <c r="M14">
        <v>28.225624859265935</v>
      </c>
      <c r="N14">
        <v>36.246546961325976</v>
      </c>
      <c r="O14">
        <v>0</v>
      </c>
      <c r="P14">
        <v>42.738721094505159</v>
      </c>
      <c r="Q14">
        <v>3.0030840336134448</v>
      </c>
      <c r="R14">
        <v>13.008054141216713</v>
      </c>
      <c r="S14">
        <v>1.9993184277692702</v>
      </c>
      <c r="T14">
        <v>0</v>
      </c>
      <c r="U14">
        <v>63.850413099741189</v>
      </c>
      <c r="V14">
        <v>6.3609295352323851</v>
      </c>
      <c r="W14">
        <v>9.6857039711191337</v>
      </c>
      <c r="X14">
        <v>45.256355987992414</v>
      </c>
      <c r="Y14">
        <v>0</v>
      </c>
      <c r="Z14">
        <v>6.0210000000000008</v>
      </c>
      <c r="AA14">
        <v>13.086306758245618</v>
      </c>
      <c r="AB14">
        <v>12.122760000000001</v>
      </c>
      <c r="AC14">
        <v>9.0251699999999992</v>
      </c>
      <c r="AD14">
        <v>11.22681</v>
      </c>
      <c r="AE14">
        <v>15.166195200000004</v>
      </c>
      <c r="AF14">
        <v>1.8149999999999999</v>
      </c>
      <c r="AG14">
        <v>12.090742559999999</v>
      </c>
      <c r="AH14">
        <v>46.922210000000014</v>
      </c>
      <c r="AI14">
        <v>5.8589999999999991</v>
      </c>
      <c r="AJ14">
        <v>0</v>
      </c>
      <c r="AK14">
        <v>15.688789999999999</v>
      </c>
      <c r="AL14">
        <v>0</v>
      </c>
      <c r="AM14">
        <v>3.2392799999999995</v>
      </c>
      <c r="AN14">
        <v>0.99475999999999998</v>
      </c>
      <c r="AO14">
        <v>8.5689239999999991</v>
      </c>
      <c r="AP14">
        <v>3.4193311557917179</v>
      </c>
      <c r="AQ14">
        <v>2.6095499999999996</v>
      </c>
      <c r="AR14">
        <v>14.564100000000005</v>
      </c>
      <c r="AS14">
        <v>10.069879999999999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876.5041847865275</v>
      </c>
      <c r="DN14">
        <v>31.414482151253679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4.0886666666666668E-2</v>
      </c>
      <c r="K15">
        <v>5.0030875878966556</v>
      </c>
      <c r="L15">
        <v>360.00961261677793</v>
      </c>
      <c r="M15">
        <v>28.225624859265935</v>
      </c>
      <c r="N15">
        <v>36.246546961325976</v>
      </c>
      <c r="O15">
        <v>0</v>
      </c>
      <c r="P15">
        <v>42.738721094505159</v>
      </c>
      <c r="Q15">
        <v>3.0030840336134448</v>
      </c>
      <c r="R15">
        <v>13.008054141216713</v>
      </c>
      <c r="S15">
        <v>1.9993184277692702</v>
      </c>
      <c r="T15">
        <v>0</v>
      </c>
      <c r="U15">
        <v>63.850413099741189</v>
      </c>
      <c r="V15">
        <v>6.3609295352323851</v>
      </c>
      <c r="W15">
        <v>9.6857039711191337</v>
      </c>
      <c r="X15">
        <v>45.256355987992414</v>
      </c>
      <c r="Y15">
        <v>0</v>
      </c>
      <c r="Z15">
        <v>6.0210000000000008</v>
      </c>
      <c r="AA15">
        <v>13.086306758245618</v>
      </c>
      <c r="AB15">
        <v>12.122760000000001</v>
      </c>
      <c r="AC15">
        <v>9.0251699999999992</v>
      </c>
      <c r="AD15">
        <v>11.22681</v>
      </c>
      <c r="AE15">
        <v>15.166195200000004</v>
      </c>
      <c r="AF15">
        <v>1.8149999999999999</v>
      </c>
      <c r="AG15">
        <v>12.090742559999999</v>
      </c>
      <c r="AH15">
        <v>46.922210000000014</v>
      </c>
      <c r="AI15">
        <v>5.8589999999999991</v>
      </c>
      <c r="AJ15">
        <v>0</v>
      </c>
      <c r="AK15">
        <v>15.688789999999999</v>
      </c>
      <c r="AL15">
        <v>0</v>
      </c>
      <c r="AM15">
        <v>3.2392799999999995</v>
      </c>
      <c r="AN15">
        <v>0.99475999999999998</v>
      </c>
      <c r="AO15">
        <v>8.5689239999999991</v>
      </c>
      <c r="AP15">
        <v>3.4193311557917179</v>
      </c>
      <c r="AQ15">
        <v>2.6095499999999996</v>
      </c>
      <c r="AR15">
        <v>14.564100000000005</v>
      </c>
      <c r="AS15">
        <v>9.7859422772821905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779.68957118211472</v>
      </c>
      <c r="DN15">
        <v>27.944639752327845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4.0886666666666668E-2</v>
      </c>
      <c r="K16">
        <v>5.0030700007030529</v>
      </c>
      <c r="L16">
        <v>318.00867734863482</v>
      </c>
      <c r="M16">
        <v>28.225624859265935</v>
      </c>
      <c r="N16">
        <v>36.246546961325976</v>
      </c>
      <c r="O16">
        <v>0</v>
      </c>
      <c r="P16">
        <v>42.738721094505159</v>
      </c>
      <c r="Q16">
        <v>3.0030840336134448</v>
      </c>
      <c r="R16">
        <v>13.008054141216713</v>
      </c>
      <c r="S16">
        <v>1.9993184277692702</v>
      </c>
      <c r="T16">
        <v>0</v>
      </c>
      <c r="U16">
        <v>63.850413099741189</v>
      </c>
      <c r="V16">
        <v>6.3609295352323851</v>
      </c>
      <c r="W16">
        <v>9.6857039711191337</v>
      </c>
      <c r="X16">
        <v>45.256355987992414</v>
      </c>
      <c r="Y16">
        <v>0</v>
      </c>
      <c r="Z16">
        <v>6.0210000000000008</v>
      </c>
      <c r="AA16">
        <v>13.086306758245618</v>
      </c>
      <c r="AB16">
        <v>12.122760000000001</v>
      </c>
      <c r="AC16">
        <v>9.0251699999999992</v>
      </c>
      <c r="AD16">
        <v>11.22681</v>
      </c>
      <c r="AE16">
        <v>15.166195200000004</v>
      </c>
      <c r="AF16">
        <v>1.8149999999999999</v>
      </c>
      <c r="AG16">
        <v>12.090742559999999</v>
      </c>
      <c r="AH16">
        <v>46.922210000000014</v>
      </c>
      <c r="AI16">
        <v>5.8589999999999991</v>
      </c>
      <c r="AJ16">
        <v>0</v>
      </c>
      <c r="AK16">
        <v>15.688789999999999</v>
      </c>
      <c r="AL16">
        <v>0</v>
      </c>
      <c r="AM16">
        <v>1.61964</v>
      </c>
      <c r="AN16">
        <v>0.99475999999999998</v>
      </c>
      <c r="AO16">
        <v>8.5689239999999991</v>
      </c>
      <c r="AP16">
        <v>3.4193311557917179</v>
      </c>
      <c r="AQ16">
        <v>2.6095499999999996</v>
      </c>
      <c r="AR16">
        <v>14.564100000000005</v>
      </c>
      <c r="AS16">
        <v>9.7859422772821905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737.57825103730909</v>
      </c>
      <c r="DN16">
        <v>26.435367041796788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4.0886666666666668E-2</v>
      </c>
      <c r="K17">
        <v>5.0030700007030529</v>
      </c>
      <c r="L17">
        <v>318.00867734863482</v>
      </c>
      <c r="M17">
        <v>28.225624859265935</v>
      </c>
      <c r="N17">
        <v>36.246546961325976</v>
      </c>
      <c r="O17">
        <v>0</v>
      </c>
      <c r="P17">
        <v>42.738721094505159</v>
      </c>
      <c r="Q17">
        <v>3.0030840336134448</v>
      </c>
      <c r="R17">
        <v>13.008054141216713</v>
      </c>
      <c r="S17">
        <v>1.9993184277692702</v>
      </c>
      <c r="T17">
        <v>0</v>
      </c>
      <c r="U17">
        <v>63.850413099741189</v>
      </c>
      <c r="V17">
        <v>6.3609295352323851</v>
      </c>
      <c r="W17">
        <v>9.6857039711191337</v>
      </c>
      <c r="X17">
        <v>45.256355987992414</v>
      </c>
      <c r="Y17">
        <v>0</v>
      </c>
      <c r="Z17">
        <v>6.0210000000000008</v>
      </c>
      <c r="AA17">
        <v>13.086306758245618</v>
      </c>
      <c r="AB17">
        <v>12.122760000000001</v>
      </c>
      <c r="AC17">
        <v>9.0251699999999992</v>
      </c>
      <c r="AD17">
        <v>11.22681</v>
      </c>
      <c r="AE17">
        <v>15.166195200000004</v>
      </c>
      <c r="AF17">
        <v>1.8149999999999999</v>
      </c>
      <c r="AG17">
        <v>12.090742559999999</v>
      </c>
      <c r="AH17">
        <v>46.922210000000014</v>
      </c>
      <c r="AI17">
        <v>5.8589999999999991</v>
      </c>
      <c r="AJ17">
        <v>0</v>
      </c>
      <c r="AK17">
        <v>15.688789999999999</v>
      </c>
      <c r="AL17">
        <v>0</v>
      </c>
      <c r="AM17">
        <v>1.61964</v>
      </c>
      <c r="AN17">
        <v>0.99475999999999998</v>
      </c>
      <c r="AO17">
        <v>8.5689239999999991</v>
      </c>
      <c r="AP17">
        <v>3.2228178709761024</v>
      </c>
      <c r="AQ17">
        <v>2.6095499999999996</v>
      </c>
      <c r="AR17">
        <v>15.918900000000002</v>
      </c>
      <c r="AS17">
        <v>9.7859422772821905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738.69647262962064</v>
      </c>
      <c r="DN17">
        <v>26.475432164669563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4.0886666666666668E-2</v>
      </c>
      <c r="K18">
        <v>5.0030700007030529</v>
      </c>
      <c r="L18">
        <v>318.00867734863482</v>
      </c>
      <c r="M18">
        <v>28.225624859265935</v>
      </c>
      <c r="N18">
        <v>36.246546961325976</v>
      </c>
      <c r="O18">
        <v>0</v>
      </c>
      <c r="P18">
        <v>42.738721094505159</v>
      </c>
      <c r="Q18">
        <v>3.0030840336134448</v>
      </c>
      <c r="R18">
        <v>13.008054141216713</v>
      </c>
      <c r="S18">
        <v>1.9993184277692702</v>
      </c>
      <c r="T18">
        <v>0</v>
      </c>
      <c r="U18">
        <v>63.850413099741189</v>
      </c>
      <c r="V18">
        <v>6.3609295352323851</v>
      </c>
      <c r="W18">
        <v>9.6857039711191337</v>
      </c>
      <c r="X18">
        <v>45.256355987992414</v>
      </c>
      <c r="Y18">
        <v>0</v>
      </c>
      <c r="Z18">
        <v>6.0210000000000008</v>
      </c>
      <c r="AA18">
        <v>13.086306758245618</v>
      </c>
      <c r="AB18">
        <v>12.122760000000001</v>
      </c>
      <c r="AC18">
        <v>9.0251699999999992</v>
      </c>
      <c r="AD18">
        <v>11.22681</v>
      </c>
      <c r="AE18">
        <v>15.166195200000004</v>
      </c>
      <c r="AF18">
        <v>1.8149999999999999</v>
      </c>
      <c r="AG18">
        <v>12.090742559999999</v>
      </c>
      <c r="AH18">
        <v>46.922210000000014</v>
      </c>
      <c r="AI18">
        <v>5.8589999999999991</v>
      </c>
      <c r="AJ18">
        <v>0</v>
      </c>
      <c r="AK18">
        <v>15.688789999999999</v>
      </c>
      <c r="AL18">
        <v>0</v>
      </c>
      <c r="AM18">
        <v>1.61964</v>
      </c>
      <c r="AN18">
        <v>0.99475999999999998</v>
      </c>
      <c r="AO18">
        <v>8.2983264000000005</v>
      </c>
      <c r="AP18">
        <v>3.2228178709761024</v>
      </c>
      <c r="AQ18">
        <v>2.6095499999999996</v>
      </c>
      <c r="AR18">
        <v>15.918900000000002</v>
      </c>
      <c r="AS18">
        <v>9.7859422772821905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738.43523764522058</v>
      </c>
      <c r="DN18">
        <v>26.466069549069566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4.0886666666666668E-2</v>
      </c>
      <c r="K19">
        <v>5.0031000984574998</v>
      </c>
      <c r="L19">
        <v>318.00867734863482</v>
      </c>
      <c r="M19">
        <v>28.225624859265935</v>
      </c>
      <c r="N19">
        <v>36.246546961325976</v>
      </c>
      <c r="O19">
        <v>0</v>
      </c>
      <c r="P19">
        <v>42.738721094505159</v>
      </c>
      <c r="Q19">
        <v>3.0017543859649121</v>
      </c>
      <c r="R19">
        <v>13.008054141216713</v>
      </c>
      <c r="S19">
        <v>1.9996371829105475</v>
      </c>
      <c r="T19">
        <v>0</v>
      </c>
      <c r="U19">
        <v>63.850413099741189</v>
      </c>
      <c r="V19">
        <v>6.3609295352323851</v>
      </c>
      <c r="W19">
        <v>9.6857039711191337</v>
      </c>
      <c r="X19">
        <v>45.256355987992414</v>
      </c>
      <c r="Y19">
        <v>0</v>
      </c>
      <c r="Z19">
        <v>6.0210000000000008</v>
      </c>
      <c r="AA19">
        <v>13.086306758245618</v>
      </c>
      <c r="AB19">
        <v>12.122760000000001</v>
      </c>
      <c r="AC19">
        <v>9.0251699999999992</v>
      </c>
      <c r="AD19">
        <v>11.22681</v>
      </c>
      <c r="AE19">
        <v>15.166195200000004</v>
      </c>
      <c r="AF19">
        <v>1.8149999999999999</v>
      </c>
      <c r="AG19">
        <v>12.090742559999999</v>
      </c>
      <c r="AH19">
        <v>46.922210000000014</v>
      </c>
      <c r="AI19">
        <v>5.8589999999999991</v>
      </c>
      <c r="AJ19">
        <v>0</v>
      </c>
      <c r="AK19">
        <v>15.688789999999999</v>
      </c>
      <c r="AL19">
        <v>0</v>
      </c>
      <c r="AM19">
        <v>1.61964</v>
      </c>
      <c r="AN19">
        <v>0.99475999999999998</v>
      </c>
      <c r="AO19">
        <v>8.2983264000000005</v>
      </c>
      <c r="AP19">
        <v>3.2228178709761024</v>
      </c>
      <c r="AQ19">
        <v>0</v>
      </c>
      <c r="AR19">
        <v>14.564100000000005</v>
      </c>
      <c r="AS19">
        <v>9.7859422772821905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734.60710747979533</v>
      </c>
      <c r="DN19">
        <v>26.3288689197419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4.0886666666666668E-2</v>
      </c>
      <c r="K20">
        <v>5.0031000984574998</v>
      </c>
      <c r="L20">
        <v>318.00867734863482</v>
      </c>
      <c r="M20">
        <v>28.225624859265935</v>
      </c>
      <c r="N20">
        <v>36.246546961325976</v>
      </c>
      <c r="O20">
        <v>0</v>
      </c>
      <c r="P20">
        <v>42.738721094505159</v>
      </c>
      <c r="Q20">
        <v>3.0017543859649121</v>
      </c>
      <c r="R20">
        <v>13.008054141216713</v>
      </c>
      <c r="S20">
        <v>1.9996371829105475</v>
      </c>
      <c r="T20">
        <v>0</v>
      </c>
      <c r="U20">
        <v>63.850413099741189</v>
      </c>
      <c r="V20">
        <v>6.3609295352323851</v>
      </c>
      <c r="W20">
        <v>9.6857039711191337</v>
      </c>
      <c r="X20">
        <v>45.256355987992414</v>
      </c>
      <c r="Y20">
        <v>0</v>
      </c>
      <c r="Z20">
        <v>6.0210000000000008</v>
      </c>
      <c r="AA20">
        <v>13.086306758245618</v>
      </c>
      <c r="AB20">
        <v>12.122760000000001</v>
      </c>
      <c r="AC20">
        <v>9.0251699999999992</v>
      </c>
      <c r="AD20">
        <v>11.22681</v>
      </c>
      <c r="AE20">
        <v>15.166195200000004</v>
      </c>
      <c r="AF20">
        <v>1.8149999999999999</v>
      </c>
      <c r="AG20">
        <v>12.090742559999999</v>
      </c>
      <c r="AH20">
        <v>46.922210000000014</v>
      </c>
      <c r="AI20">
        <v>5.8589999999999991</v>
      </c>
      <c r="AJ20">
        <v>0</v>
      </c>
      <c r="AK20">
        <v>15.688789999999999</v>
      </c>
      <c r="AL20">
        <v>0</v>
      </c>
      <c r="AM20">
        <v>1.61964</v>
      </c>
      <c r="AN20">
        <v>0.99475999999999998</v>
      </c>
      <c r="AO20">
        <v>8.2983264000000005</v>
      </c>
      <c r="AP20">
        <v>3.4193311557917179</v>
      </c>
      <c r="AQ20">
        <v>0</v>
      </c>
      <c r="AR20">
        <v>14.564100000000005</v>
      </c>
      <c r="AS20">
        <v>9.7859422772821905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734.79680968476634</v>
      </c>
      <c r="DN20">
        <v>26.33567999958651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4.0886666666666668E-2</v>
      </c>
      <c r="K21">
        <v>5.0031000984574998</v>
      </c>
      <c r="L21">
        <v>318.00867734863482</v>
      </c>
      <c r="M21">
        <v>28.225624859265935</v>
      </c>
      <c r="N21">
        <v>36.246546961325976</v>
      </c>
      <c r="O21">
        <v>0</v>
      </c>
      <c r="P21">
        <v>42.738721094505159</v>
      </c>
      <c r="Q21">
        <v>3.0017543859649121</v>
      </c>
      <c r="R21">
        <v>13.008054141216713</v>
      </c>
      <c r="S21">
        <v>2.6471472130573366</v>
      </c>
      <c r="T21">
        <v>0</v>
      </c>
      <c r="U21">
        <v>63.850413099741189</v>
      </c>
      <c r="V21">
        <v>6.3609295352323851</v>
      </c>
      <c r="W21">
        <v>9.6857039711191337</v>
      </c>
      <c r="X21">
        <v>45.256355987992414</v>
      </c>
      <c r="Y21">
        <v>0</v>
      </c>
      <c r="Z21">
        <v>6.0210000000000008</v>
      </c>
      <c r="AA21">
        <v>13.086306758245618</v>
      </c>
      <c r="AB21">
        <v>12.122760000000001</v>
      </c>
      <c r="AC21">
        <v>9.0251699999999992</v>
      </c>
      <c r="AD21">
        <v>11.22681</v>
      </c>
      <c r="AE21">
        <v>15.166195200000004</v>
      </c>
      <c r="AF21">
        <v>1.8149999999999999</v>
      </c>
      <c r="AG21">
        <v>12.090742559999999</v>
      </c>
      <c r="AH21">
        <v>46.922210000000014</v>
      </c>
      <c r="AI21">
        <v>5.8589999999999991</v>
      </c>
      <c r="AJ21">
        <v>0</v>
      </c>
      <c r="AK21">
        <v>15.688789999999999</v>
      </c>
      <c r="AL21">
        <v>0</v>
      </c>
      <c r="AM21">
        <v>1.61964</v>
      </c>
      <c r="AN21">
        <v>0.99475999999999998</v>
      </c>
      <c r="AO21">
        <v>8.2983264000000005</v>
      </c>
      <c r="AP21">
        <v>1.3755929937093121</v>
      </c>
      <c r="AQ21">
        <v>0</v>
      </c>
      <c r="AR21">
        <v>14.564100000000005</v>
      </c>
      <c r="AS21">
        <v>9.7859422772821905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733.44901086249047</v>
      </c>
      <c r="DN21">
        <v>26.2872506899269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4.0886666666666668E-2</v>
      </c>
      <c r="K22">
        <v>5.0031000984574998</v>
      </c>
      <c r="L22">
        <v>318.00867734863482</v>
      </c>
      <c r="M22">
        <v>28.225624859265935</v>
      </c>
      <c r="N22">
        <v>36.246546961325976</v>
      </c>
      <c r="O22">
        <v>0</v>
      </c>
      <c r="P22">
        <v>42.738721094505159</v>
      </c>
      <c r="Q22">
        <v>3.0017543859649121</v>
      </c>
      <c r="R22">
        <v>13.008054141216713</v>
      </c>
      <c r="S22">
        <v>3.6780891188250999</v>
      </c>
      <c r="T22">
        <v>0</v>
      </c>
      <c r="U22">
        <v>63.850413099741189</v>
      </c>
      <c r="V22">
        <v>6.3609295352323851</v>
      </c>
      <c r="W22">
        <v>9.6857039711191337</v>
      </c>
      <c r="X22">
        <v>45.256355987992414</v>
      </c>
      <c r="Y22">
        <v>0</v>
      </c>
      <c r="Z22">
        <v>6.0210000000000008</v>
      </c>
      <c r="AA22">
        <v>13.086306758245618</v>
      </c>
      <c r="AB22">
        <v>12.122760000000001</v>
      </c>
      <c r="AC22">
        <v>9.0251699999999992</v>
      </c>
      <c r="AD22">
        <v>11.22681</v>
      </c>
      <c r="AE22">
        <v>15.166195200000004</v>
      </c>
      <c r="AF22">
        <v>1.8149999999999999</v>
      </c>
      <c r="AG22">
        <v>12.090742559999999</v>
      </c>
      <c r="AH22">
        <v>46.922210000000014</v>
      </c>
      <c r="AI22">
        <v>5.8589999999999991</v>
      </c>
      <c r="AJ22">
        <v>0</v>
      </c>
      <c r="AK22">
        <v>15.688789999999999</v>
      </c>
      <c r="AL22">
        <v>0</v>
      </c>
      <c r="AM22">
        <v>1.61964</v>
      </c>
      <c r="AN22">
        <v>0.99475999999999998</v>
      </c>
      <c r="AO22">
        <v>8.2983264000000005</v>
      </c>
      <c r="AP22">
        <v>1.3755929937093121</v>
      </c>
      <c r="AQ22">
        <v>0</v>
      </c>
      <c r="AR22">
        <v>14.564100000000005</v>
      </c>
      <c r="AS22">
        <v>9.7859422772821905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734.44428219824601</v>
      </c>
      <c r="DN22">
        <v>26.322921259939108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4.0886666666666668E-2</v>
      </c>
      <c r="K23">
        <v>5.0031000984574998</v>
      </c>
      <c r="L23">
        <v>318.00961296008603</v>
      </c>
      <c r="M23">
        <v>28.225624859265935</v>
      </c>
      <c r="N23">
        <v>36.246546961325976</v>
      </c>
      <c r="O23">
        <v>0</v>
      </c>
      <c r="P23">
        <v>42.738721094505159</v>
      </c>
      <c r="Q23">
        <v>3.1077414205905827</v>
      </c>
      <c r="R23">
        <v>13.008054141216713</v>
      </c>
      <c r="S23">
        <v>3.6780891188250999</v>
      </c>
      <c r="T23">
        <v>0</v>
      </c>
      <c r="U23">
        <v>63.850413099741189</v>
      </c>
      <c r="V23">
        <v>6.3609295352323851</v>
      </c>
      <c r="W23">
        <v>9.6857039711191337</v>
      </c>
      <c r="X23">
        <v>45.256355987992414</v>
      </c>
      <c r="Y23">
        <v>0</v>
      </c>
      <c r="Z23">
        <v>2.0108250000000005</v>
      </c>
      <c r="AA23">
        <v>13.086306758245618</v>
      </c>
      <c r="AB23">
        <v>12.122760000000001</v>
      </c>
      <c r="AC23">
        <v>9.0251699999999992</v>
      </c>
      <c r="AD23">
        <v>11.22681</v>
      </c>
      <c r="AE23">
        <v>15.166195200000004</v>
      </c>
      <c r="AF23">
        <v>1.8149999999999999</v>
      </c>
      <c r="AG23">
        <v>12.090742559999999</v>
      </c>
      <c r="AH23">
        <v>46.922210000000014</v>
      </c>
      <c r="AI23">
        <v>7.030800000000001</v>
      </c>
      <c r="AJ23">
        <v>0</v>
      </c>
      <c r="AK23">
        <v>15.688789999999999</v>
      </c>
      <c r="AL23">
        <v>0</v>
      </c>
      <c r="AM23">
        <v>1.61964</v>
      </c>
      <c r="AN23">
        <v>0.99475999999999998</v>
      </c>
      <c r="AO23">
        <v>8.2983264000000005</v>
      </c>
      <c r="AP23">
        <v>1.7686195633405439</v>
      </c>
      <c r="AQ23">
        <v>0</v>
      </c>
      <c r="AR23">
        <v>14.564100000000005</v>
      </c>
      <c r="AS23">
        <v>9.7859422772821905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732.1867425872324</v>
      </c>
      <c r="DN23">
        <v>26.242035086660493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4.0886666666666668E-2</v>
      </c>
      <c r="K24">
        <v>5.0031000984574998</v>
      </c>
      <c r="L24">
        <v>318.00961296008603</v>
      </c>
      <c r="M24">
        <v>28.225624859265935</v>
      </c>
      <c r="N24">
        <v>36.246546961325976</v>
      </c>
      <c r="O24">
        <v>0</v>
      </c>
      <c r="P24">
        <v>42.738721094505159</v>
      </c>
      <c r="Q24">
        <v>3.1077414205905827</v>
      </c>
      <c r="R24">
        <v>13.008054141216713</v>
      </c>
      <c r="S24">
        <v>3.6780891188250999</v>
      </c>
      <c r="T24">
        <v>0</v>
      </c>
      <c r="U24">
        <v>63.850413099741189</v>
      </c>
      <c r="V24">
        <v>6.3609295352323851</v>
      </c>
      <c r="W24">
        <v>9.6857039711191337</v>
      </c>
      <c r="X24">
        <v>45.256355987992414</v>
      </c>
      <c r="Y24">
        <v>0</v>
      </c>
      <c r="Z24">
        <v>2.0108250000000005</v>
      </c>
      <c r="AA24">
        <v>13.086306758245618</v>
      </c>
      <c r="AB24">
        <v>12.122760000000001</v>
      </c>
      <c r="AC24">
        <v>9.0251699999999992</v>
      </c>
      <c r="AD24">
        <v>11.22681</v>
      </c>
      <c r="AE24">
        <v>15.166195200000004</v>
      </c>
      <c r="AF24">
        <v>1.8149999999999999</v>
      </c>
      <c r="AG24">
        <v>12.090742559999999</v>
      </c>
      <c r="AH24">
        <v>46.922210000000014</v>
      </c>
      <c r="AI24">
        <v>15.050599200000002</v>
      </c>
      <c r="AJ24">
        <v>0</v>
      </c>
      <c r="AK24">
        <v>15.688789999999999</v>
      </c>
      <c r="AL24">
        <v>0</v>
      </c>
      <c r="AM24">
        <v>1.61964</v>
      </c>
      <c r="AN24">
        <v>0.99475999999999998</v>
      </c>
      <c r="AO24">
        <v>8.2983264000000005</v>
      </c>
      <c r="AP24">
        <v>3.2228178709761024</v>
      </c>
      <c r="AQ24">
        <v>0</v>
      </c>
      <c r="AR24">
        <v>14.564100000000005</v>
      </c>
      <c r="AS24">
        <v>9.7859422772821905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741.33285463644563</v>
      </c>
      <c r="DN24">
        <v>26.569920545082802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4.0886666666666668E-2</v>
      </c>
      <c r="K25">
        <v>5.0031000984574998</v>
      </c>
      <c r="L25">
        <v>318.00961296008603</v>
      </c>
      <c r="M25">
        <v>28.225624859265935</v>
      </c>
      <c r="N25">
        <v>36.246546961325976</v>
      </c>
      <c r="O25">
        <v>0</v>
      </c>
      <c r="P25">
        <v>42.738721094505159</v>
      </c>
      <c r="Q25">
        <v>3.1077414205905827</v>
      </c>
      <c r="R25">
        <v>13.008054141216713</v>
      </c>
      <c r="S25">
        <v>3.6780891188250999</v>
      </c>
      <c r="T25">
        <v>0</v>
      </c>
      <c r="U25">
        <v>63.850413099741189</v>
      </c>
      <c r="V25">
        <v>6.3609295352323851</v>
      </c>
      <c r="W25">
        <v>9.6857039711191337</v>
      </c>
      <c r="X25">
        <v>45.256355987992414</v>
      </c>
      <c r="Y25">
        <v>0</v>
      </c>
      <c r="Z25">
        <v>2.0108250000000005</v>
      </c>
      <c r="AA25">
        <v>13.086306758245618</v>
      </c>
      <c r="AB25">
        <v>12.122760000000001</v>
      </c>
      <c r="AC25">
        <v>9.0251699999999992</v>
      </c>
      <c r="AD25">
        <v>11.22681</v>
      </c>
      <c r="AE25">
        <v>15.166195200000004</v>
      </c>
      <c r="AF25">
        <v>1.8149999999999999</v>
      </c>
      <c r="AG25">
        <v>12.090742559999999</v>
      </c>
      <c r="AH25">
        <v>46.922210000000014</v>
      </c>
      <c r="AI25">
        <v>15.050599200000002</v>
      </c>
      <c r="AJ25">
        <v>0</v>
      </c>
      <c r="AK25">
        <v>15.688789999999999</v>
      </c>
      <c r="AL25">
        <v>0</v>
      </c>
      <c r="AM25">
        <v>1.61964</v>
      </c>
      <c r="AN25">
        <v>0.99475999999999998</v>
      </c>
      <c r="AO25">
        <v>8.2983264000000005</v>
      </c>
      <c r="AP25">
        <v>3.2228178709761024</v>
      </c>
      <c r="AQ25">
        <v>0</v>
      </c>
      <c r="AR25">
        <v>14.564100000000005</v>
      </c>
      <c r="AS25">
        <v>9.7859422772821905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741.33285463644563</v>
      </c>
      <c r="DN25">
        <v>26.569920545082802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4.0886666666666668E-2</v>
      </c>
      <c r="K26">
        <v>5.0031000984574998</v>
      </c>
      <c r="L26">
        <v>318.00961296008603</v>
      </c>
      <c r="M26">
        <v>28.225624859265935</v>
      </c>
      <c r="N26">
        <v>36.246546961325976</v>
      </c>
      <c r="O26">
        <v>0</v>
      </c>
      <c r="P26">
        <v>42.738721094505159</v>
      </c>
      <c r="Q26">
        <v>3.1077414205905827</v>
      </c>
      <c r="R26">
        <v>13.008054141216713</v>
      </c>
      <c r="S26">
        <v>3.6780891188250999</v>
      </c>
      <c r="T26">
        <v>0</v>
      </c>
      <c r="U26">
        <v>63.850413099741189</v>
      </c>
      <c r="V26">
        <v>6.3609295352323851</v>
      </c>
      <c r="W26">
        <v>9.6857039711191337</v>
      </c>
      <c r="X26">
        <v>45.256355987992414</v>
      </c>
      <c r="Y26">
        <v>0</v>
      </c>
      <c r="Z26">
        <v>2.0108250000000005</v>
      </c>
      <c r="AA26">
        <v>13.086306758245618</v>
      </c>
      <c r="AB26">
        <v>12.122760000000001</v>
      </c>
      <c r="AC26">
        <v>9.0251699999999992</v>
      </c>
      <c r="AD26">
        <v>11.22681</v>
      </c>
      <c r="AE26">
        <v>15.166195200000004</v>
      </c>
      <c r="AF26">
        <v>1.8149999999999999</v>
      </c>
      <c r="AG26">
        <v>12.090742559999999</v>
      </c>
      <c r="AH26">
        <v>46.922210000000014</v>
      </c>
      <c r="AI26">
        <v>15.050599200000002</v>
      </c>
      <c r="AJ26">
        <v>0</v>
      </c>
      <c r="AK26">
        <v>15.688789999999999</v>
      </c>
      <c r="AL26">
        <v>0</v>
      </c>
      <c r="AM26">
        <v>1.61964</v>
      </c>
      <c r="AN26">
        <v>0.99475999999999998</v>
      </c>
      <c r="AO26">
        <v>8.2983264000000005</v>
      </c>
      <c r="AP26">
        <v>3.4193311557917179</v>
      </c>
      <c r="AQ26">
        <v>0</v>
      </c>
      <c r="AR26">
        <v>14.564100000000005</v>
      </c>
      <c r="AS26">
        <v>9.7859422772821905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741.52255684141664</v>
      </c>
      <c r="DN26">
        <v>26.576731624927412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7.0882608695652174E-2</v>
      </c>
      <c r="K27">
        <v>4.889183836751025</v>
      </c>
      <c r="L27">
        <v>318.00961296008603</v>
      </c>
      <c r="M27">
        <v>28.225624859265935</v>
      </c>
      <c r="N27">
        <v>36.246546961325976</v>
      </c>
      <c r="O27">
        <v>0</v>
      </c>
      <c r="P27">
        <v>42.738721094505159</v>
      </c>
      <c r="Q27">
        <v>3.0022580912863064</v>
      </c>
      <c r="R27">
        <v>13.008054141216713</v>
      </c>
      <c r="S27">
        <v>1.9991677231025857</v>
      </c>
      <c r="T27">
        <v>0</v>
      </c>
      <c r="U27">
        <v>63.850413099741189</v>
      </c>
      <c r="V27">
        <v>6.3609295352323851</v>
      </c>
      <c r="W27">
        <v>9.6857039711191337</v>
      </c>
      <c r="X27">
        <v>45.256355987992414</v>
      </c>
      <c r="Y27">
        <v>0</v>
      </c>
      <c r="Z27">
        <v>4.0216500000000011</v>
      </c>
      <c r="AA27">
        <v>13.086306758245618</v>
      </c>
      <c r="AB27">
        <v>12.122760000000001</v>
      </c>
      <c r="AC27">
        <v>9.0251699999999992</v>
      </c>
      <c r="AD27">
        <v>11.22681</v>
      </c>
      <c r="AE27">
        <v>15.166195200000004</v>
      </c>
      <c r="AF27">
        <v>1.8149999999999999</v>
      </c>
      <c r="AG27">
        <v>12.090742559999999</v>
      </c>
      <c r="AH27">
        <v>46.922210000000014</v>
      </c>
      <c r="AI27">
        <v>15.050599200000002</v>
      </c>
      <c r="AJ27">
        <v>0</v>
      </c>
      <c r="AK27">
        <v>15.688789999999999</v>
      </c>
      <c r="AL27">
        <v>0</v>
      </c>
      <c r="AM27">
        <v>1.61964</v>
      </c>
      <c r="AN27">
        <v>0.99475999999999998</v>
      </c>
      <c r="AO27">
        <v>8.2983264000000005</v>
      </c>
      <c r="AP27">
        <v>3.4193311557917179</v>
      </c>
      <c r="AQ27">
        <v>0</v>
      </c>
      <c r="AR27">
        <v>14.564100000000005</v>
      </c>
      <c r="AS27">
        <v>9.9047999999999998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741.77487112450706</v>
      </c>
      <c r="DN27">
        <v>26.585775019850882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7.0882608695652174E-2</v>
      </c>
      <c r="K28">
        <v>5.0031375893970216</v>
      </c>
      <c r="L28">
        <v>318.00961296008603</v>
      </c>
      <c r="M28">
        <v>28.225624859265935</v>
      </c>
      <c r="N28">
        <v>36.246546961325976</v>
      </c>
      <c r="O28">
        <v>0</v>
      </c>
      <c r="P28">
        <v>42.738721094505159</v>
      </c>
      <c r="Q28">
        <v>3.0022580912863064</v>
      </c>
      <c r="R28">
        <v>13.008054141216713</v>
      </c>
      <c r="S28">
        <v>1.9991677231025857</v>
      </c>
      <c r="T28">
        <v>0</v>
      </c>
      <c r="U28">
        <v>63.850413099741189</v>
      </c>
      <c r="V28">
        <v>6.3609295352323851</v>
      </c>
      <c r="W28">
        <v>9.6857039711191337</v>
      </c>
      <c r="X28">
        <v>45.256355987992414</v>
      </c>
      <c r="Y28">
        <v>0</v>
      </c>
      <c r="Z28">
        <v>4.0216500000000011</v>
      </c>
      <c r="AA28">
        <v>13.086306758245618</v>
      </c>
      <c r="AB28">
        <v>12.122760000000001</v>
      </c>
      <c r="AC28">
        <v>9.0251699999999992</v>
      </c>
      <c r="AD28">
        <v>11.22681</v>
      </c>
      <c r="AE28">
        <v>15.166195200000004</v>
      </c>
      <c r="AF28">
        <v>1.8149999999999999</v>
      </c>
      <c r="AG28">
        <v>12.090742559999999</v>
      </c>
      <c r="AH28">
        <v>46.922210000000014</v>
      </c>
      <c r="AI28">
        <v>15.050599200000002</v>
      </c>
      <c r="AJ28">
        <v>0</v>
      </c>
      <c r="AK28">
        <v>15.688789999999999</v>
      </c>
      <c r="AL28">
        <v>0</v>
      </c>
      <c r="AM28">
        <v>1.61964</v>
      </c>
      <c r="AN28">
        <v>0.99475999999999998</v>
      </c>
      <c r="AO28">
        <v>8.2983264000000005</v>
      </c>
      <c r="AP28">
        <v>3.2228178709761024</v>
      </c>
      <c r="AQ28">
        <v>0</v>
      </c>
      <c r="AR28">
        <v>15.918900000000002</v>
      </c>
      <c r="AS28">
        <v>9.9047999999999998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743.00310367440113</v>
      </c>
      <c r="DN28">
        <v>26.629782937787137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7.0882608695652174E-2</v>
      </c>
      <c r="K29">
        <v>5.0031347181008909</v>
      </c>
      <c r="L29">
        <v>318.00961296008603</v>
      </c>
      <c r="M29">
        <v>28.225624859265935</v>
      </c>
      <c r="N29">
        <v>36.246546961325976</v>
      </c>
      <c r="O29">
        <v>0</v>
      </c>
      <c r="P29">
        <v>42.738721094505159</v>
      </c>
      <c r="Q29">
        <v>3.0022580912863064</v>
      </c>
      <c r="R29">
        <v>13.008054141216713</v>
      </c>
      <c r="S29">
        <v>1.9991677231025857</v>
      </c>
      <c r="T29">
        <v>0</v>
      </c>
      <c r="U29">
        <v>63.850413099741189</v>
      </c>
      <c r="V29">
        <v>6.3609295352323851</v>
      </c>
      <c r="W29">
        <v>9.6857039711191337</v>
      </c>
      <c r="X29">
        <v>45.256355987992414</v>
      </c>
      <c r="Y29">
        <v>0</v>
      </c>
      <c r="Z29">
        <v>4.0216500000000011</v>
      </c>
      <c r="AA29">
        <v>13.086306758245618</v>
      </c>
      <c r="AB29">
        <v>12.122760000000001</v>
      </c>
      <c r="AC29">
        <v>9.0251699999999992</v>
      </c>
      <c r="AD29">
        <v>11.22681</v>
      </c>
      <c r="AE29">
        <v>15.166195200000004</v>
      </c>
      <c r="AF29">
        <v>1.8149999999999999</v>
      </c>
      <c r="AG29">
        <v>12.090742559999999</v>
      </c>
      <c r="AH29">
        <v>46.922210000000014</v>
      </c>
      <c r="AI29">
        <v>15.050599200000002</v>
      </c>
      <c r="AJ29">
        <v>0</v>
      </c>
      <c r="AK29">
        <v>15.688789999999999</v>
      </c>
      <c r="AL29">
        <v>0</v>
      </c>
      <c r="AM29">
        <v>0</v>
      </c>
      <c r="AN29">
        <v>0.99475999999999998</v>
      </c>
      <c r="AO29">
        <v>8.2983264000000005</v>
      </c>
      <c r="AP29">
        <v>3.2228178709761024</v>
      </c>
      <c r="AQ29">
        <v>0</v>
      </c>
      <c r="AR29">
        <v>15.918900000000002</v>
      </c>
      <c r="AS29">
        <v>9.9047999999999998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741.43950034581269</v>
      </c>
      <c r="DN29">
        <v>26.57374339507945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7.0882608695652174E-2</v>
      </c>
      <c r="K30">
        <v>5.0031238951408552</v>
      </c>
      <c r="L30">
        <v>318.00961296008603</v>
      </c>
      <c r="M30">
        <v>28.225624859265935</v>
      </c>
      <c r="N30">
        <v>36.246546961325976</v>
      </c>
      <c r="O30">
        <v>0</v>
      </c>
      <c r="P30">
        <v>42.738721094505159</v>
      </c>
      <c r="Q30">
        <v>3.0022580912863064</v>
      </c>
      <c r="R30">
        <v>13.008054141216713</v>
      </c>
      <c r="S30">
        <v>1.9991677231025857</v>
      </c>
      <c r="T30">
        <v>0</v>
      </c>
      <c r="U30">
        <v>63.850413099741189</v>
      </c>
      <c r="V30">
        <v>6.3609295352323851</v>
      </c>
      <c r="W30">
        <v>9.6857039711191337</v>
      </c>
      <c r="X30">
        <v>45.256355987992414</v>
      </c>
      <c r="Y30">
        <v>0</v>
      </c>
      <c r="Z30">
        <v>4.0216500000000011</v>
      </c>
      <c r="AA30">
        <v>13.086306758245618</v>
      </c>
      <c r="AB30">
        <v>12.122760000000001</v>
      </c>
      <c r="AC30">
        <v>9.0251699999999992</v>
      </c>
      <c r="AD30">
        <v>11.22681</v>
      </c>
      <c r="AE30">
        <v>15.166195200000004</v>
      </c>
      <c r="AF30">
        <v>1.8149999999999999</v>
      </c>
      <c r="AG30">
        <v>12.090742559999999</v>
      </c>
      <c r="AH30">
        <v>46.922210000000014</v>
      </c>
      <c r="AI30">
        <v>5.8589999999999991</v>
      </c>
      <c r="AJ30">
        <v>0</v>
      </c>
      <c r="AK30">
        <v>15.688789999999999</v>
      </c>
      <c r="AL30">
        <v>0</v>
      </c>
      <c r="AM30">
        <v>0</v>
      </c>
      <c r="AN30">
        <v>0.99475999999999998</v>
      </c>
      <c r="AO30">
        <v>8.2983264000000005</v>
      </c>
      <c r="AP30">
        <v>3.2228178709761024</v>
      </c>
      <c r="AQ30">
        <v>0</v>
      </c>
      <c r="AR30">
        <v>14.564100000000005</v>
      </c>
      <c r="AS30">
        <v>9.9047999999999998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731.25799630734616</v>
      </c>
      <c r="DN30">
        <v>26.208837410585996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7.0882608695652174E-2</v>
      </c>
      <c r="K31">
        <v>5.0031238951408552</v>
      </c>
      <c r="L31">
        <v>318.00961296008603</v>
      </c>
      <c r="M31">
        <v>28.225624859265935</v>
      </c>
      <c r="N31">
        <v>36.246546961325976</v>
      </c>
      <c r="O31">
        <v>0</v>
      </c>
      <c r="P31">
        <v>42.738721094505159</v>
      </c>
      <c r="Q31">
        <v>3.0022580912863064</v>
      </c>
      <c r="R31">
        <v>3.998661740435109</v>
      </c>
      <c r="S31">
        <v>1.9991677231025857</v>
      </c>
      <c r="T31">
        <v>0</v>
      </c>
      <c r="U31">
        <v>63.850413099741189</v>
      </c>
      <c r="V31">
        <v>6.3609295352323851</v>
      </c>
      <c r="W31">
        <v>3.9986694955964768</v>
      </c>
      <c r="X31">
        <v>45.256355987992414</v>
      </c>
      <c r="Y31">
        <v>0</v>
      </c>
      <c r="Z31">
        <v>4.0216500000000011</v>
      </c>
      <c r="AA31">
        <v>13.086306758245618</v>
      </c>
      <c r="AB31">
        <v>12.122760000000001</v>
      </c>
      <c r="AC31">
        <v>9.0251699999999992</v>
      </c>
      <c r="AD31">
        <v>11.22681</v>
      </c>
      <c r="AE31">
        <v>15.166195200000004</v>
      </c>
      <c r="AF31">
        <v>1.8149999999999999</v>
      </c>
      <c r="AG31">
        <v>12.090742559999999</v>
      </c>
      <c r="AH31">
        <v>46.922210000000014</v>
      </c>
      <c r="AI31">
        <v>5.8589999999999991</v>
      </c>
      <c r="AJ31">
        <v>0</v>
      </c>
      <c r="AK31">
        <v>15.688789999999999</v>
      </c>
      <c r="AL31">
        <v>0</v>
      </c>
      <c r="AM31">
        <v>0</v>
      </c>
      <c r="AN31">
        <v>0.99475999999999998</v>
      </c>
      <c r="AO31">
        <v>8.2983264000000005</v>
      </c>
      <c r="AP31">
        <v>3.2228178709761024</v>
      </c>
      <c r="AQ31">
        <v>0</v>
      </c>
      <c r="AR31">
        <v>14.564100000000005</v>
      </c>
      <c r="AS31">
        <v>9.9047999999999998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717.07006560405159</v>
      </c>
      <c r="DN31">
        <v>25.700341237576485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7.0882608695652174E-2</v>
      </c>
      <c r="K32">
        <v>5.0031238951408552</v>
      </c>
      <c r="L32">
        <v>318.00961296008603</v>
      </c>
      <c r="M32">
        <v>28.225624859265935</v>
      </c>
      <c r="N32">
        <v>36.246546961325976</v>
      </c>
      <c r="O32">
        <v>0</v>
      </c>
      <c r="P32">
        <v>42.738721094505159</v>
      </c>
      <c r="Q32">
        <v>3.0022580912863064</v>
      </c>
      <c r="R32">
        <v>3.998661740435109</v>
      </c>
      <c r="S32">
        <v>1.9991677231025857</v>
      </c>
      <c r="T32">
        <v>0</v>
      </c>
      <c r="U32">
        <v>63.850413099741189</v>
      </c>
      <c r="V32">
        <v>6.3609295352323851</v>
      </c>
      <c r="W32">
        <v>3.9986694955964768</v>
      </c>
      <c r="X32">
        <v>45.256355987992414</v>
      </c>
      <c r="Y32">
        <v>0</v>
      </c>
      <c r="Z32">
        <v>4.0216500000000011</v>
      </c>
      <c r="AA32">
        <v>13.086306758245618</v>
      </c>
      <c r="AB32">
        <v>12.122760000000001</v>
      </c>
      <c r="AC32">
        <v>9.0251699999999992</v>
      </c>
      <c r="AD32">
        <v>11.22681</v>
      </c>
      <c r="AE32">
        <v>15.166195200000004</v>
      </c>
      <c r="AF32">
        <v>1.8149999999999999</v>
      </c>
      <c r="AG32">
        <v>12.090742559999999</v>
      </c>
      <c r="AH32">
        <v>46.922210000000014</v>
      </c>
      <c r="AI32">
        <v>5.8589999999999991</v>
      </c>
      <c r="AJ32">
        <v>0</v>
      </c>
      <c r="AK32">
        <v>15.688789999999999</v>
      </c>
      <c r="AL32">
        <v>0</v>
      </c>
      <c r="AM32">
        <v>0</v>
      </c>
      <c r="AN32">
        <v>0.99475999999999998</v>
      </c>
      <c r="AO32">
        <v>8.2983264000000005</v>
      </c>
      <c r="AP32">
        <v>3.4586338127548419</v>
      </c>
      <c r="AQ32">
        <v>0</v>
      </c>
      <c r="AR32">
        <v>14.564100000000005</v>
      </c>
      <c r="AS32">
        <v>9.9047999999999998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717.29770837273429</v>
      </c>
      <c r="DN32">
        <v>25.708514410672539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7.0882608695652174E-2</v>
      </c>
      <c r="K33">
        <v>5.0031238951408552</v>
      </c>
      <c r="L33">
        <v>318.00961296008603</v>
      </c>
      <c r="M33">
        <v>28.225624859265935</v>
      </c>
      <c r="N33">
        <v>36.246546961325976</v>
      </c>
      <c r="O33">
        <v>0</v>
      </c>
      <c r="P33">
        <v>42.738721094505159</v>
      </c>
      <c r="Q33">
        <v>3.0022580912863064</v>
      </c>
      <c r="R33">
        <v>3.998661740435109</v>
      </c>
      <c r="S33">
        <v>3.0032915228426398</v>
      </c>
      <c r="T33">
        <v>0</v>
      </c>
      <c r="U33">
        <v>63.850413099741189</v>
      </c>
      <c r="V33">
        <v>5.6913511173184359</v>
      </c>
      <c r="W33">
        <v>3.9986694955964768</v>
      </c>
      <c r="X33">
        <v>45.256355987992414</v>
      </c>
      <c r="Y33">
        <v>0</v>
      </c>
      <c r="Z33">
        <v>4.0216500000000011</v>
      </c>
      <c r="AA33">
        <v>13.086306758245618</v>
      </c>
      <c r="AB33">
        <v>12.122760000000001</v>
      </c>
      <c r="AC33">
        <v>9.0251699999999992</v>
      </c>
      <c r="AD33">
        <v>11.22681</v>
      </c>
      <c r="AE33">
        <v>15.166195200000004</v>
      </c>
      <c r="AF33">
        <v>1.8149999999999999</v>
      </c>
      <c r="AG33">
        <v>12.090742559999999</v>
      </c>
      <c r="AH33">
        <v>46.922210000000014</v>
      </c>
      <c r="AI33">
        <v>5.8589999999999991</v>
      </c>
      <c r="AJ33">
        <v>0</v>
      </c>
      <c r="AK33">
        <v>15.688789999999999</v>
      </c>
      <c r="AL33">
        <v>0</v>
      </c>
      <c r="AM33">
        <v>0</v>
      </c>
      <c r="AN33">
        <v>0.99475999999999998</v>
      </c>
      <c r="AO33">
        <v>8.2983264000000005</v>
      </c>
      <c r="AP33">
        <v>3.4586338127548419</v>
      </c>
      <c r="AQ33">
        <v>0</v>
      </c>
      <c r="AR33">
        <v>14.564100000000005</v>
      </c>
      <c r="AS33">
        <v>9.9047999999999998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717.62067860893353</v>
      </c>
      <c r="DN33">
        <v>25.720089556299452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7.0882608695652174E-2</v>
      </c>
      <c r="K34">
        <v>5.0031238951408552</v>
      </c>
      <c r="L34">
        <v>318.00961296008603</v>
      </c>
      <c r="M34">
        <v>28.225624859265935</v>
      </c>
      <c r="N34">
        <v>36.246546961325976</v>
      </c>
      <c r="O34">
        <v>0</v>
      </c>
      <c r="P34">
        <v>42.738721094505159</v>
      </c>
      <c r="Q34">
        <v>3.0022580912863064</v>
      </c>
      <c r="R34">
        <v>3.998661740435109</v>
      </c>
      <c r="S34">
        <v>3.0032915228426398</v>
      </c>
      <c r="T34">
        <v>0</v>
      </c>
      <c r="U34">
        <v>63.850413099741189</v>
      </c>
      <c r="V34">
        <v>5.6913511173184359</v>
      </c>
      <c r="W34">
        <v>3.9986694955964768</v>
      </c>
      <c r="X34">
        <v>45.256355987992414</v>
      </c>
      <c r="Y34">
        <v>0</v>
      </c>
      <c r="Z34">
        <v>4.0216500000000011</v>
      </c>
      <c r="AA34">
        <v>13.086306758245618</v>
      </c>
      <c r="AB34">
        <v>12.122760000000001</v>
      </c>
      <c r="AC34">
        <v>9.0251699999999992</v>
      </c>
      <c r="AD34">
        <v>11.22681</v>
      </c>
      <c r="AE34">
        <v>15.166195200000004</v>
      </c>
      <c r="AF34">
        <v>1.8149999999999999</v>
      </c>
      <c r="AG34">
        <v>12.090742559999999</v>
      </c>
      <c r="AH34">
        <v>46.922210000000014</v>
      </c>
      <c r="AI34">
        <v>5.8589999999999991</v>
      </c>
      <c r="AJ34">
        <v>0</v>
      </c>
      <c r="AK34">
        <v>15.688789999999999</v>
      </c>
      <c r="AL34">
        <v>0</v>
      </c>
      <c r="AM34">
        <v>0</v>
      </c>
      <c r="AN34">
        <v>0.99475999999999998</v>
      </c>
      <c r="AO34">
        <v>8.2983264000000005</v>
      </c>
      <c r="AP34">
        <v>3.4586338127548419</v>
      </c>
      <c r="AQ34">
        <v>0</v>
      </c>
      <c r="AR34">
        <v>14.564100000000005</v>
      </c>
      <c r="AS34">
        <v>9.9047999999999998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717.62067860893353</v>
      </c>
      <c r="DN34">
        <v>25.720089556299452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7.0882608695652174E-2</v>
      </c>
      <c r="K35">
        <v>5.0031153733159854</v>
      </c>
      <c r="L35">
        <v>318.00961296008603</v>
      </c>
      <c r="M35">
        <v>28.225624859265935</v>
      </c>
      <c r="N35">
        <v>36.246546961325976</v>
      </c>
      <c r="O35">
        <v>0</v>
      </c>
      <c r="P35">
        <v>42.738721094505159</v>
      </c>
      <c r="Q35">
        <v>3.0022580912863064</v>
      </c>
      <c r="R35">
        <v>3.998661740435109</v>
      </c>
      <c r="S35">
        <v>3.0032915228426398</v>
      </c>
      <c r="T35">
        <v>0</v>
      </c>
      <c r="U35">
        <v>63.850413099741189</v>
      </c>
      <c r="V35">
        <v>0.36252673492605225</v>
      </c>
      <c r="W35">
        <v>3.9983793384685091</v>
      </c>
      <c r="X35">
        <v>22.000164001186121</v>
      </c>
      <c r="Y35">
        <v>0</v>
      </c>
      <c r="Z35">
        <v>4.0216500000000011</v>
      </c>
      <c r="AA35">
        <v>13.086306758245618</v>
      </c>
      <c r="AB35">
        <v>12.122760000000001</v>
      </c>
      <c r="AC35">
        <v>9.0251699999999992</v>
      </c>
      <c r="AD35">
        <v>11.22681</v>
      </c>
      <c r="AE35">
        <v>15.166195200000004</v>
      </c>
      <c r="AF35">
        <v>1.8149999999999999</v>
      </c>
      <c r="AG35">
        <v>12.090742559999999</v>
      </c>
      <c r="AH35">
        <v>46.922210000000014</v>
      </c>
      <c r="AI35">
        <v>5.8589999999999991</v>
      </c>
      <c r="AJ35">
        <v>0</v>
      </c>
      <c r="AK35">
        <v>15.688789999999999</v>
      </c>
      <c r="AL35">
        <v>0</v>
      </c>
      <c r="AM35">
        <v>0</v>
      </c>
      <c r="AN35">
        <v>0.99475999999999998</v>
      </c>
      <c r="AO35">
        <v>8.7493224000000005</v>
      </c>
      <c r="AP35">
        <v>3.4586338127548419</v>
      </c>
      <c r="AQ35">
        <v>0</v>
      </c>
      <c r="AR35">
        <v>14.564100000000005</v>
      </c>
      <c r="AS35">
        <v>9.9047999999999998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690.45980699156189</v>
      </c>
      <c r="DN35">
        <v>24.746642125519468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7.0882608695652174E-2</v>
      </c>
      <c r="K36">
        <v>5.0031411384976527</v>
      </c>
      <c r="L36">
        <v>318.00961296008603</v>
      </c>
      <c r="M36">
        <v>28.225624859265935</v>
      </c>
      <c r="N36">
        <v>36.246546961325976</v>
      </c>
      <c r="O36">
        <v>0</v>
      </c>
      <c r="P36">
        <v>42.738721094505159</v>
      </c>
      <c r="Q36">
        <v>3.0022580912863064</v>
      </c>
      <c r="R36">
        <v>3.998661740435109</v>
      </c>
      <c r="S36">
        <v>3.0032915228426398</v>
      </c>
      <c r="T36">
        <v>0</v>
      </c>
      <c r="U36">
        <v>63.850413099741189</v>
      </c>
      <c r="V36">
        <v>0.36252673492605225</v>
      </c>
      <c r="W36">
        <v>3.9983793384685091</v>
      </c>
      <c r="X36">
        <v>22.000164001186121</v>
      </c>
      <c r="Y36">
        <v>0</v>
      </c>
      <c r="Z36">
        <v>4.0216500000000011</v>
      </c>
      <c r="AA36">
        <v>13.086306758245618</v>
      </c>
      <c r="AB36">
        <v>12.122760000000001</v>
      </c>
      <c r="AC36">
        <v>9.0251699999999992</v>
      </c>
      <c r="AD36">
        <v>11.22681</v>
      </c>
      <c r="AE36">
        <v>15.166195200000004</v>
      </c>
      <c r="AF36">
        <v>1.8149999999999999</v>
      </c>
      <c r="AG36">
        <v>12.090742559999999</v>
      </c>
      <c r="AH36">
        <v>46.922210000000014</v>
      </c>
      <c r="AI36">
        <v>5.8589999999999991</v>
      </c>
      <c r="AJ36">
        <v>0</v>
      </c>
      <c r="AK36">
        <v>15.688789999999999</v>
      </c>
      <c r="AL36">
        <v>0</v>
      </c>
      <c r="AM36">
        <v>0</v>
      </c>
      <c r="AN36">
        <v>0.99475999999999998</v>
      </c>
      <c r="AO36">
        <v>8.7493224000000005</v>
      </c>
      <c r="AP36">
        <v>3.4586338127548419</v>
      </c>
      <c r="AQ36">
        <v>0</v>
      </c>
      <c r="AR36">
        <v>14.564100000000005</v>
      </c>
      <c r="AS36">
        <v>9.9047999999999998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690.45983186526837</v>
      </c>
      <c r="DN36">
        <v>24.746643016994749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7.0882608695652174E-2</v>
      </c>
      <c r="K37">
        <v>5.1688330007715413</v>
      </c>
      <c r="L37">
        <v>318.00961296008603</v>
      </c>
      <c r="M37">
        <v>28.225624859265935</v>
      </c>
      <c r="N37">
        <v>36.246546961325976</v>
      </c>
      <c r="O37">
        <v>0</v>
      </c>
      <c r="P37">
        <v>42.738721094505159</v>
      </c>
      <c r="Q37">
        <v>3.0022580912863064</v>
      </c>
      <c r="R37">
        <v>3.998661740435109</v>
      </c>
      <c r="S37">
        <v>3.0032915228426398</v>
      </c>
      <c r="T37">
        <v>0</v>
      </c>
      <c r="U37">
        <v>60.3992384184358</v>
      </c>
      <c r="V37">
        <v>0.36252673492605225</v>
      </c>
      <c r="W37">
        <v>3.9983793384685091</v>
      </c>
      <c r="X37">
        <v>22.000164001186121</v>
      </c>
      <c r="Y37">
        <v>0</v>
      </c>
      <c r="Z37">
        <v>4.0216500000000011</v>
      </c>
      <c r="AA37">
        <v>13.086306758245618</v>
      </c>
      <c r="AB37">
        <v>12.122760000000001</v>
      </c>
      <c r="AC37">
        <v>9.0251699999999992</v>
      </c>
      <c r="AD37">
        <v>11.22681</v>
      </c>
      <c r="AE37">
        <v>15.166195200000004</v>
      </c>
      <c r="AF37">
        <v>1.8149999999999999</v>
      </c>
      <c r="AG37">
        <v>12.090742559999999</v>
      </c>
      <c r="AH37">
        <v>46.922210000000014</v>
      </c>
      <c r="AI37">
        <v>5.8589999999999991</v>
      </c>
      <c r="AJ37">
        <v>0</v>
      </c>
      <c r="AK37">
        <v>15.688789999999999</v>
      </c>
      <c r="AL37">
        <v>0</v>
      </c>
      <c r="AM37">
        <v>0</v>
      </c>
      <c r="AN37">
        <v>0.99475999999999998</v>
      </c>
      <c r="AO37">
        <v>8.7493224000000005</v>
      </c>
      <c r="AP37">
        <v>3.4586338127548419</v>
      </c>
      <c r="AQ37">
        <v>0</v>
      </c>
      <c r="AR37">
        <v>14.564100000000005</v>
      </c>
      <c r="AS37">
        <v>9.9047999999999998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687.28802675160205</v>
      </c>
      <c r="DN37">
        <v>24.632965311629501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7.0882608695652174E-2</v>
      </c>
      <c r="K38">
        <v>5.1792329212479773</v>
      </c>
      <c r="L38">
        <v>318.00961296008603</v>
      </c>
      <c r="M38">
        <v>28.225624859265935</v>
      </c>
      <c r="N38">
        <v>36.246546961325976</v>
      </c>
      <c r="O38">
        <v>0</v>
      </c>
      <c r="P38">
        <v>42.738721094505159</v>
      </c>
      <c r="Q38">
        <v>3.0022580912863064</v>
      </c>
      <c r="R38">
        <v>3.998661740435109</v>
      </c>
      <c r="S38">
        <v>3.0032915228426398</v>
      </c>
      <c r="T38">
        <v>0</v>
      </c>
      <c r="U38">
        <v>56.951241629464285</v>
      </c>
      <c r="V38">
        <v>0.36252673492605225</v>
      </c>
      <c r="W38">
        <v>3.9983793384685091</v>
      </c>
      <c r="X38">
        <v>22.000164001186121</v>
      </c>
      <c r="Y38">
        <v>0</v>
      </c>
      <c r="Z38">
        <v>4.0216500000000011</v>
      </c>
      <c r="AA38">
        <v>13.086306758245618</v>
      </c>
      <c r="AB38">
        <v>12.122760000000001</v>
      </c>
      <c r="AC38">
        <v>9.0251699999999992</v>
      </c>
      <c r="AD38">
        <v>11.22681</v>
      </c>
      <c r="AE38">
        <v>15.166195200000004</v>
      </c>
      <c r="AF38">
        <v>1.8149999999999999</v>
      </c>
      <c r="AG38">
        <v>12.090742559999999</v>
      </c>
      <c r="AH38">
        <v>46.922210000000014</v>
      </c>
      <c r="AI38">
        <v>5.8589999999999991</v>
      </c>
      <c r="AJ38">
        <v>0</v>
      </c>
      <c r="AK38">
        <v>15.688789999999999</v>
      </c>
      <c r="AL38">
        <v>0</v>
      </c>
      <c r="AM38">
        <v>0</v>
      </c>
      <c r="AN38">
        <v>0.99475999999999998</v>
      </c>
      <c r="AO38">
        <v>8.7493224000000005</v>
      </c>
      <c r="AP38">
        <v>3.4586338127548419</v>
      </c>
      <c r="AQ38">
        <v>0</v>
      </c>
      <c r="AR38">
        <v>14.564100000000005</v>
      </c>
      <c r="AS38">
        <v>9.9047999999999998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683.96937073728816</v>
      </c>
      <c r="DN38">
        <v>24.51402445744824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7.0882608695652174E-2</v>
      </c>
      <c r="K39">
        <v>5.1791508897194181</v>
      </c>
      <c r="L39">
        <v>318.00961296008603</v>
      </c>
      <c r="M39">
        <v>28.225624859265935</v>
      </c>
      <c r="N39">
        <v>36.246546961325976</v>
      </c>
      <c r="O39">
        <v>0</v>
      </c>
      <c r="P39">
        <v>42.738721094505159</v>
      </c>
      <c r="Q39">
        <v>3.0022580912863064</v>
      </c>
      <c r="R39">
        <v>3.998661740435109</v>
      </c>
      <c r="S39">
        <v>3.0032915228426398</v>
      </c>
      <c r="T39">
        <v>0</v>
      </c>
      <c r="U39">
        <v>52.980839881237998</v>
      </c>
      <c r="V39">
        <v>0.36252673492605225</v>
      </c>
      <c r="W39">
        <v>3.9983793384685091</v>
      </c>
      <c r="X39">
        <v>22.000164001186121</v>
      </c>
      <c r="Y39">
        <v>0</v>
      </c>
      <c r="Z39">
        <v>4.0216500000000011</v>
      </c>
      <c r="AA39">
        <v>13.086306758245618</v>
      </c>
      <c r="AB39">
        <v>12.122760000000001</v>
      </c>
      <c r="AC39">
        <v>9.0251699999999992</v>
      </c>
      <c r="AD39">
        <v>11.22681</v>
      </c>
      <c r="AE39">
        <v>15.166195200000004</v>
      </c>
      <c r="AF39">
        <v>2.42</v>
      </c>
      <c r="AG39">
        <v>12.090742559999999</v>
      </c>
      <c r="AH39">
        <v>46.922210000000014</v>
      </c>
      <c r="AI39">
        <v>5.8589999999999991</v>
      </c>
      <c r="AJ39">
        <v>0</v>
      </c>
      <c r="AK39">
        <v>15.688789999999999</v>
      </c>
      <c r="AL39">
        <v>0</v>
      </c>
      <c r="AM39">
        <v>0</v>
      </c>
      <c r="AN39">
        <v>0.99475999999999998</v>
      </c>
      <c r="AO39">
        <v>8.3885255999999995</v>
      </c>
      <c r="AP39">
        <v>1.8079222203036671</v>
      </c>
      <c r="AQ39">
        <v>0</v>
      </c>
      <c r="AR39">
        <v>14.564100000000005</v>
      </c>
      <c r="AS39">
        <v>9.9047999999999998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678.77851934195917</v>
      </c>
      <c r="DN39">
        <v>24.327883680571301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7.0882608695652174E-2</v>
      </c>
      <c r="K40">
        <v>5.1792165020369447</v>
      </c>
      <c r="L40">
        <v>318.00961296008603</v>
      </c>
      <c r="M40">
        <v>28.225624859265935</v>
      </c>
      <c r="N40">
        <v>36.246546961325976</v>
      </c>
      <c r="O40">
        <v>0</v>
      </c>
      <c r="P40">
        <v>42.738721094505159</v>
      </c>
      <c r="Q40">
        <v>3.0022580912863064</v>
      </c>
      <c r="R40">
        <v>3.998661740435109</v>
      </c>
      <c r="S40">
        <v>3.0032915228426398</v>
      </c>
      <c r="T40">
        <v>0</v>
      </c>
      <c r="U40">
        <v>52.980839881237998</v>
      </c>
      <c r="V40">
        <v>0.36252673492605225</v>
      </c>
      <c r="W40">
        <v>3.9983793384685091</v>
      </c>
      <c r="X40">
        <v>22.000164001186121</v>
      </c>
      <c r="Y40">
        <v>0</v>
      </c>
      <c r="Z40">
        <v>4.0216500000000011</v>
      </c>
      <c r="AA40">
        <v>13.086306758245618</v>
      </c>
      <c r="AB40">
        <v>12.122760000000001</v>
      </c>
      <c r="AC40">
        <v>9.0251699999999992</v>
      </c>
      <c r="AD40">
        <v>11.22681</v>
      </c>
      <c r="AE40">
        <v>15.166195200000004</v>
      </c>
      <c r="AF40">
        <v>2.42</v>
      </c>
      <c r="AG40">
        <v>12.090742559999999</v>
      </c>
      <c r="AH40">
        <v>46.922210000000014</v>
      </c>
      <c r="AI40">
        <v>5.8589999999999991</v>
      </c>
      <c r="AJ40">
        <v>0</v>
      </c>
      <c r="AK40">
        <v>15.688789999999999</v>
      </c>
      <c r="AL40">
        <v>0</v>
      </c>
      <c r="AM40">
        <v>0</v>
      </c>
      <c r="AN40">
        <v>0.99475999999999998</v>
      </c>
      <c r="AO40">
        <v>8.3885255999999995</v>
      </c>
      <c r="AP40">
        <v>1.4148956506724353</v>
      </c>
      <c r="AQ40">
        <v>0</v>
      </c>
      <c r="AR40">
        <v>14.564100000000005</v>
      </c>
      <c r="AS40">
        <v>9.9047999999999998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678.39917797240332</v>
      </c>
      <c r="DN40">
        <v>24.314264092813328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7.0882608695652174E-2</v>
      </c>
      <c r="K41">
        <v>5.1584944410744376</v>
      </c>
      <c r="L41">
        <v>318.00961296008603</v>
      </c>
      <c r="M41">
        <v>28.225624859265935</v>
      </c>
      <c r="N41">
        <v>36.246546961325976</v>
      </c>
      <c r="O41">
        <v>0</v>
      </c>
      <c r="P41">
        <v>42.738721094505159</v>
      </c>
      <c r="Q41">
        <v>3.0022580912863064</v>
      </c>
      <c r="R41">
        <v>3.998661740435109</v>
      </c>
      <c r="S41">
        <v>3.0032915228426398</v>
      </c>
      <c r="T41">
        <v>0</v>
      </c>
      <c r="U41">
        <v>52.980839881237998</v>
      </c>
      <c r="V41">
        <v>0.36252673492605225</v>
      </c>
      <c r="W41">
        <v>3.9983793384685091</v>
      </c>
      <c r="X41">
        <v>22.000164001186121</v>
      </c>
      <c r="Y41">
        <v>0</v>
      </c>
      <c r="Z41">
        <v>4.0216500000000011</v>
      </c>
      <c r="AA41">
        <v>13.086306758245618</v>
      </c>
      <c r="AB41">
        <v>12.122760000000001</v>
      </c>
      <c r="AC41">
        <v>9.0251699999999992</v>
      </c>
      <c r="AD41">
        <v>11.22681</v>
      </c>
      <c r="AE41">
        <v>15.166195200000004</v>
      </c>
      <c r="AF41">
        <v>2.42</v>
      </c>
      <c r="AG41">
        <v>12.090742559999999</v>
      </c>
      <c r="AH41">
        <v>46.922210000000014</v>
      </c>
      <c r="AI41">
        <v>5.8589999999999991</v>
      </c>
      <c r="AJ41">
        <v>0</v>
      </c>
      <c r="AK41">
        <v>15.688789999999999</v>
      </c>
      <c r="AL41">
        <v>0</v>
      </c>
      <c r="AM41">
        <v>0</v>
      </c>
      <c r="AN41">
        <v>0.99475999999999998</v>
      </c>
      <c r="AO41">
        <v>8.2983264000000005</v>
      </c>
      <c r="AP41">
        <v>1.4148956506724353</v>
      </c>
      <c r="AQ41">
        <v>0</v>
      </c>
      <c r="AR41">
        <v>14.564100000000005</v>
      </c>
      <c r="AS41">
        <v>9.9047999999999998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678.2920944603635</v>
      </c>
      <c r="DN41">
        <v>24.310426343890637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7.0882608695652174E-2</v>
      </c>
      <c r="K42">
        <v>5.0031885640203333</v>
      </c>
      <c r="L42">
        <v>318.00961296008603</v>
      </c>
      <c r="M42">
        <v>28.225624859265935</v>
      </c>
      <c r="N42">
        <v>36.246546961325976</v>
      </c>
      <c r="O42">
        <v>0</v>
      </c>
      <c r="P42">
        <v>42.738721094505159</v>
      </c>
      <c r="Q42">
        <v>3.0022580912863064</v>
      </c>
      <c r="R42">
        <v>3.998661740435109</v>
      </c>
      <c r="S42">
        <v>3.0032915228426398</v>
      </c>
      <c r="T42">
        <v>0</v>
      </c>
      <c r="U42">
        <v>52.980839881237998</v>
      </c>
      <c r="V42">
        <v>0.36252673492605225</v>
      </c>
      <c r="W42">
        <v>3.9983793384685091</v>
      </c>
      <c r="X42">
        <v>22.000164001186121</v>
      </c>
      <c r="Y42">
        <v>0</v>
      </c>
      <c r="Z42">
        <v>4.0216500000000011</v>
      </c>
      <c r="AA42">
        <v>13.086306758245618</v>
      </c>
      <c r="AB42">
        <v>12.122760000000001</v>
      </c>
      <c r="AC42">
        <v>9.0251699999999992</v>
      </c>
      <c r="AD42">
        <v>11.22681</v>
      </c>
      <c r="AE42">
        <v>15.166195200000004</v>
      </c>
      <c r="AF42">
        <v>2.42</v>
      </c>
      <c r="AG42">
        <v>12.090742559999999</v>
      </c>
      <c r="AH42">
        <v>46.922210000000014</v>
      </c>
      <c r="AI42">
        <v>5.8589999999999991</v>
      </c>
      <c r="AJ42">
        <v>0</v>
      </c>
      <c r="AK42">
        <v>15.688789999999999</v>
      </c>
      <c r="AL42">
        <v>0</v>
      </c>
      <c r="AM42">
        <v>0</v>
      </c>
      <c r="AN42">
        <v>0.99475999999999998</v>
      </c>
      <c r="AO42">
        <v>8.2983264000000005</v>
      </c>
      <c r="AP42">
        <v>3.4586338127548419</v>
      </c>
      <c r="AQ42">
        <v>0</v>
      </c>
      <c r="AR42">
        <v>14.564100000000005</v>
      </c>
      <c r="AS42">
        <v>9.9047999999999998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680.11506718768385</v>
      </c>
      <c r="DN42">
        <v>24.375885901598597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7.0882608695652174E-2</v>
      </c>
      <c r="K43">
        <v>5.0031885640203333</v>
      </c>
      <c r="L43">
        <v>318.00961296008603</v>
      </c>
      <c r="M43">
        <v>28.225624859265935</v>
      </c>
      <c r="N43">
        <v>36.246546961325976</v>
      </c>
      <c r="O43">
        <v>0</v>
      </c>
      <c r="P43">
        <v>42.738721094505159</v>
      </c>
      <c r="Q43">
        <v>3.0022580912863064</v>
      </c>
      <c r="R43">
        <v>3.998661740435109</v>
      </c>
      <c r="S43">
        <v>2.9634923646973013</v>
      </c>
      <c r="T43">
        <v>0</v>
      </c>
      <c r="U43">
        <v>52.980839881237998</v>
      </c>
      <c r="V43">
        <v>0.36252673492605225</v>
      </c>
      <c r="W43">
        <v>3.9983793384685091</v>
      </c>
      <c r="X43">
        <v>22.000164001186121</v>
      </c>
      <c r="Y43">
        <v>0</v>
      </c>
      <c r="Z43">
        <v>4.0216500000000011</v>
      </c>
      <c r="AA43">
        <v>13.086306758245618</v>
      </c>
      <c r="AB43">
        <v>12.122760000000001</v>
      </c>
      <c r="AC43">
        <v>9.0251699999999992</v>
      </c>
      <c r="AD43">
        <v>11.22681</v>
      </c>
      <c r="AE43">
        <v>15.166195200000004</v>
      </c>
      <c r="AF43">
        <v>2.42</v>
      </c>
      <c r="AG43">
        <v>12.090742559999999</v>
      </c>
      <c r="AH43">
        <v>46.922210000000014</v>
      </c>
      <c r="AI43">
        <v>5.8589999999999991</v>
      </c>
      <c r="AJ43">
        <v>0</v>
      </c>
      <c r="AK43">
        <v>15.688789999999999</v>
      </c>
      <c r="AL43">
        <v>0</v>
      </c>
      <c r="AM43">
        <v>0</v>
      </c>
      <c r="AN43">
        <v>1.01389</v>
      </c>
      <c r="AO43">
        <v>8.2983264000000005</v>
      </c>
      <c r="AP43">
        <v>3.4586338127548419</v>
      </c>
      <c r="AQ43">
        <v>0</v>
      </c>
      <c r="AR43">
        <v>14.564100000000005</v>
      </c>
      <c r="AS43">
        <v>9.9047999999999998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680.09511308545325</v>
      </c>
      <c r="DN43">
        <v>24.375170845683815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7.0882608695652174E-2</v>
      </c>
      <c r="K44">
        <v>5.0031885640203333</v>
      </c>
      <c r="L44">
        <v>318.00961296008603</v>
      </c>
      <c r="M44">
        <v>28.225624859265935</v>
      </c>
      <c r="N44">
        <v>36.246546961325976</v>
      </c>
      <c r="O44">
        <v>0</v>
      </c>
      <c r="P44">
        <v>42.738721094505159</v>
      </c>
      <c r="Q44">
        <v>3.0022580912863064</v>
      </c>
      <c r="R44">
        <v>3.998661740435109</v>
      </c>
      <c r="S44">
        <v>2.9634923646973013</v>
      </c>
      <c r="T44">
        <v>0</v>
      </c>
      <c r="U44">
        <v>52.980839881237998</v>
      </c>
      <c r="V44">
        <v>0.36252673492605225</v>
      </c>
      <c r="W44">
        <v>3.9983793384685091</v>
      </c>
      <c r="X44">
        <v>22.000164001186121</v>
      </c>
      <c r="Y44">
        <v>0</v>
      </c>
      <c r="Z44">
        <v>4.0216500000000011</v>
      </c>
      <c r="AA44">
        <v>13.086306758245618</v>
      </c>
      <c r="AB44">
        <v>12.122760000000001</v>
      </c>
      <c r="AC44">
        <v>9.0251699999999992</v>
      </c>
      <c r="AD44">
        <v>11.22681</v>
      </c>
      <c r="AE44">
        <v>15.166195200000004</v>
      </c>
      <c r="AF44">
        <v>2.42</v>
      </c>
      <c r="AG44">
        <v>12.090742559999999</v>
      </c>
      <c r="AH44">
        <v>46.922210000000014</v>
      </c>
      <c r="AI44">
        <v>5.8589999999999991</v>
      </c>
      <c r="AJ44">
        <v>0</v>
      </c>
      <c r="AK44">
        <v>15.688789999999999</v>
      </c>
      <c r="AL44">
        <v>0</v>
      </c>
      <c r="AM44">
        <v>0</v>
      </c>
      <c r="AN44">
        <v>1.01389</v>
      </c>
      <c r="AO44">
        <v>8.2983264000000005</v>
      </c>
      <c r="AP44">
        <v>3.4586338127548419</v>
      </c>
      <c r="AQ44">
        <v>0</v>
      </c>
      <c r="AR44">
        <v>14.564100000000005</v>
      </c>
      <c r="AS44">
        <v>9.9047999999999998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680.09511308545325</v>
      </c>
      <c r="DN44">
        <v>24.375170845683815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7.0882608695652174E-2</v>
      </c>
      <c r="K45">
        <v>4.3816426976193039</v>
      </c>
      <c r="L45">
        <v>318.00867734863482</v>
      </c>
      <c r="M45">
        <v>28.225624859265935</v>
      </c>
      <c r="N45">
        <v>36.246546961325976</v>
      </c>
      <c r="O45">
        <v>0</v>
      </c>
      <c r="P45">
        <v>42.738721094505159</v>
      </c>
      <c r="Q45">
        <v>3.0050062972292189</v>
      </c>
      <c r="R45">
        <v>3.9977516311166874</v>
      </c>
      <c r="S45">
        <v>1.9987246133154002</v>
      </c>
      <c r="T45">
        <v>0</v>
      </c>
      <c r="U45">
        <v>52.980839881237998</v>
      </c>
      <c r="V45">
        <v>0</v>
      </c>
      <c r="W45">
        <v>3.9986694955964768</v>
      </c>
      <c r="X45">
        <v>22.00168591678479</v>
      </c>
      <c r="Y45">
        <v>0</v>
      </c>
      <c r="Z45">
        <v>4.0216500000000011</v>
      </c>
      <c r="AA45">
        <v>13.086306758245618</v>
      </c>
      <c r="AB45">
        <v>12.122760000000001</v>
      </c>
      <c r="AC45">
        <v>9.0251699999999992</v>
      </c>
      <c r="AD45">
        <v>11.22681</v>
      </c>
      <c r="AE45">
        <v>15.166195200000004</v>
      </c>
      <c r="AF45">
        <v>2.42</v>
      </c>
      <c r="AG45">
        <v>12.090742559999999</v>
      </c>
      <c r="AH45">
        <v>46.922210000000014</v>
      </c>
      <c r="AI45">
        <v>5.8589999999999991</v>
      </c>
      <c r="AJ45">
        <v>0</v>
      </c>
      <c r="AK45">
        <v>15.688789999999999</v>
      </c>
      <c r="AL45">
        <v>0</v>
      </c>
      <c r="AM45">
        <v>0</v>
      </c>
      <c r="AN45">
        <v>1.01389</v>
      </c>
      <c r="AO45">
        <v>8.2983264000000005</v>
      </c>
      <c r="AP45">
        <v>3.4586338127548419</v>
      </c>
      <c r="AQ45">
        <v>0</v>
      </c>
      <c r="AR45">
        <v>14.564100000000005</v>
      </c>
      <c r="AS45">
        <v>9.9047999999999998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678.2163236672875</v>
      </c>
      <c r="DN45">
        <v>24.307834469040369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7.0882608695652174E-2</v>
      </c>
      <c r="K46">
        <v>5.0030693069306933</v>
      </c>
      <c r="L46">
        <v>319.81689531497312</v>
      </c>
      <c r="M46">
        <v>28.225624859265935</v>
      </c>
      <c r="N46">
        <v>36.246546961325976</v>
      </c>
      <c r="O46">
        <v>0</v>
      </c>
      <c r="P46">
        <v>42.738721094505159</v>
      </c>
      <c r="Q46">
        <v>3.0050062972292189</v>
      </c>
      <c r="R46">
        <v>3.9977516311166874</v>
      </c>
      <c r="S46">
        <v>1.9987246133154002</v>
      </c>
      <c r="T46">
        <v>0</v>
      </c>
      <c r="U46">
        <v>52.980839881237998</v>
      </c>
      <c r="V46">
        <v>0</v>
      </c>
      <c r="W46">
        <v>3.9986694955964768</v>
      </c>
      <c r="X46">
        <v>45.254819376360707</v>
      </c>
      <c r="Y46">
        <v>0</v>
      </c>
      <c r="Z46">
        <v>4.0216500000000011</v>
      </c>
      <c r="AA46">
        <v>13.086306758245618</v>
      </c>
      <c r="AB46">
        <v>12.122760000000001</v>
      </c>
      <c r="AC46">
        <v>9.0251699999999992</v>
      </c>
      <c r="AD46">
        <v>11.22681</v>
      </c>
      <c r="AE46">
        <v>15.166195200000004</v>
      </c>
      <c r="AF46">
        <v>2.42</v>
      </c>
      <c r="AG46">
        <v>12.090742559999999</v>
      </c>
      <c r="AH46">
        <v>46.922210000000014</v>
      </c>
      <c r="AI46">
        <v>5.8589999999999991</v>
      </c>
      <c r="AJ46">
        <v>0</v>
      </c>
      <c r="AK46">
        <v>15.688789999999999</v>
      </c>
      <c r="AL46">
        <v>0</v>
      </c>
      <c r="AM46">
        <v>0</v>
      </c>
      <c r="AN46">
        <v>1.01389</v>
      </c>
      <c r="AO46">
        <v>8.2983264000000005</v>
      </c>
      <c r="AP46">
        <v>3.4586338127548419</v>
      </c>
      <c r="AQ46">
        <v>0</v>
      </c>
      <c r="AR46">
        <v>15.918900000000002</v>
      </c>
      <c r="AS46">
        <v>9.9047999999999998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704.31840130278385</v>
      </c>
      <c r="DN46">
        <v>25.243334868769711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7.0882608695652174E-2</v>
      </c>
      <c r="K47">
        <v>5.0030776563760355</v>
      </c>
      <c r="L47">
        <v>319.38799893336324</v>
      </c>
      <c r="M47">
        <v>28.225624859265935</v>
      </c>
      <c r="N47">
        <v>36.246546961325976</v>
      </c>
      <c r="O47">
        <v>0</v>
      </c>
      <c r="P47">
        <v>42.738721094505159</v>
      </c>
      <c r="Q47">
        <v>3.0351014717906786</v>
      </c>
      <c r="R47">
        <v>3.3038413739021331</v>
      </c>
      <c r="S47">
        <v>3.0762301315600284</v>
      </c>
      <c r="T47">
        <v>0</v>
      </c>
      <c r="U47">
        <v>52.980839881237998</v>
      </c>
      <c r="V47">
        <v>0</v>
      </c>
      <c r="W47">
        <v>3.4910663730984792</v>
      </c>
      <c r="X47">
        <v>45.254819376360707</v>
      </c>
      <c r="Y47">
        <v>0</v>
      </c>
      <c r="Z47">
        <v>4.0216500000000011</v>
      </c>
      <c r="AA47">
        <v>13.086306758245618</v>
      </c>
      <c r="AB47">
        <v>12.122760000000001</v>
      </c>
      <c r="AC47">
        <v>9.0251699999999992</v>
      </c>
      <c r="AD47">
        <v>11.22681</v>
      </c>
      <c r="AE47">
        <v>15.166195200000004</v>
      </c>
      <c r="AF47">
        <v>2.42</v>
      </c>
      <c r="AG47">
        <v>12.090742559999999</v>
      </c>
      <c r="AH47">
        <v>46.922210000000014</v>
      </c>
      <c r="AI47">
        <v>5.8589999999999991</v>
      </c>
      <c r="AJ47">
        <v>0</v>
      </c>
      <c r="AK47">
        <v>15.688789999999999</v>
      </c>
      <c r="AL47">
        <v>0</v>
      </c>
      <c r="AM47">
        <v>0</v>
      </c>
      <c r="AN47">
        <v>1.01389</v>
      </c>
      <c r="AO47">
        <v>8.2983264000000005</v>
      </c>
      <c r="AP47">
        <v>3.4586338127548419</v>
      </c>
      <c r="AQ47">
        <v>0</v>
      </c>
      <c r="AR47">
        <v>15.918900000000002</v>
      </c>
      <c r="AS47">
        <v>9.9047999999999998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703.81368904200917</v>
      </c>
      <c r="DN47">
        <v>25.225246410473307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7.0882608695652174E-2</v>
      </c>
      <c r="K48">
        <v>5.0030776563760355</v>
      </c>
      <c r="L48">
        <v>319.38799893336324</v>
      </c>
      <c r="M48">
        <v>28.225624859265935</v>
      </c>
      <c r="N48">
        <v>36.246546961325976</v>
      </c>
      <c r="O48">
        <v>0</v>
      </c>
      <c r="P48">
        <v>42.738721094505159</v>
      </c>
      <c r="Q48">
        <v>2.9943038174273857</v>
      </c>
      <c r="R48">
        <v>3.3038413739021331</v>
      </c>
      <c r="S48">
        <v>3.0762301315600284</v>
      </c>
      <c r="T48">
        <v>0</v>
      </c>
      <c r="U48">
        <v>52.980839881237998</v>
      </c>
      <c r="V48">
        <v>0</v>
      </c>
      <c r="W48">
        <v>3.4910663730984792</v>
      </c>
      <c r="X48">
        <v>45.254819376360707</v>
      </c>
      <c r="Y48">
        <v>0</v>
      </c>
      <c r="Z48">
        <v>4.0216500000000011</v>
      </c>
      <c r="AA48">
        <v>13.086306758245618</v>
      </c>
      <c r="AB48">
        <v>12.122760000000001</v>
      </c>
      <c r="AC48">
        <v>9.0251699999999992</v>
      </c>
      <c r="AD48">
        <v>11.22681</v>
      </c>
      <c r="AE48">
        <v>15.166195200000004</v>
      </c>
      <c r="AF48">
        <v>2.42</v>
      </c>
      <c r="AG48">
        <v>12.090742559999999</v>
      </c>
      <c r="AH48">
        <v>46.922210000000014</v>
      </c>
      <c r="AI48">
        <v>5.8589999999999991</v>
      </c>
      <c r="AJ48">
        <v>0</v>
      </c>
      <c r="AK48">
        <v>15.688789999999999</v>
      </c>
      <c r="AL48">
        <v>0</v>
      </c>
      <c r="AM48">
        <v>0</v>
      </c>
      <c r="AN48">
        <v>1.01389</v>
      </c>
      <c r="AO48">
        <v>8.2983264000000005</v>
      </c>
      <c r="AP48">
        <v>3.4193311557917179</v>
      </c>
      <c r="AQ48">
        <v>0</v>
      </c>
      <c r="AR48">
        <v>14.564100000000005</v>
      </c>
      <c r="AS48">
        <v>9.9047999999999998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702.42843851037742</v>
      </c>
      <c r="DN48">
        <v>25.175596630778653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7.0882608695652174E-2</v>
      </c>
      <c r="K49">
        <v>5.0030776563760355</v>
      </c>
      <c r="L49">
        <v>318.01187715542869</v>
      </c>
      <c r="M49">
        <v>28.225624859265935</v>
      </c>
      <c r="N49">
        <v>36.246546961325976</v>
      </c>
      <c r="O49">
        <v>0</v>
      </c>
      <c r="P49">
        <v>42.738721094505159</v>
      </c>
      <c r="Q49">
        <v>3.0018355371900833</v>
      </c>
      <c r="R49">
        <v>3.3038413739021331</v>
      </c>
      <c r="S49">
        <v>3.0567645140388766</v>
      </c>
      <c r="T49">
        <v>0</v>
      </c>
      <c r="U49">
        <v>52.980839881237998</v>
      </c>
      <c r="V49">
        <v>0</v>
      </c>
      <c r="W49">
        <v>3.4995858695652178</v>
      </c>
      <c r="X49">
        <v>45.254819376360707</v>
      </c>
      <c r="Y49">
        <v>0</v>
      </c>
      <c r="Z49">
        <v>4.0216500000000011</v>
      </c>
      <c r="AA49">
        <v>13.086306758245618</v>
      </c>
      <c r="AB49">
        <v>12.122760000000001</v>
      </c>
      <c r="AC49">
        <v>9.0251699999999992</v>
      </c>
      <c r="AD49">
        <v>11.22681</v>
      </c>
      <c r="AE49">
        <v>15.166195200000004</v>
      </c>
      <c r="AF49">
        <v>2.42</v>
      </c>
      <c r="AG49">
        <v>12.090742559999999</v>
      </c>
      <c r="AH49">
        <v>46.922210000000014</v>
      </c>
      <c r="AI49">
        <v>5.8589999999999991</v>
      </c>
      <c r="AJ49">
        <v>0</v>
      </c>
      <c r="AK49">
        <v>15.688789999999999</v>
      </c>
      <c r="AL49">
        <v>0</v>
      </c>
      <c r="AM49">
        <v>0</v>
      </c>
      <c r="AN49">
        <v>1.01389</v>
      </c>
      <c r="AO49">
        <v>8.1179280000000009</v>
      </c>
      <c r="AP49">
        <v>3.4193311557917179</v>
      </c>
      <c r="AQ49">
        <v>0</v>
      </c>
      <c r="AR49">
        <v>14.564100000000005</v>
      </c>
      <c r="AS49">
        <v>9.9047999999999998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700.92247783068922</v>
      </c>
      <c r="DN49">
        <v>25.121622731240617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7.0882608695652174E-2</v>
      </c>
      <c r="K50">
        <v>5.0031242104361606</v>
      </c>
      <c r="L50">
        <v>318.01187715542869</v>
      </c>
      <c r="M50">
        <v>28.225624859265935</v>
      </c>
      <c r="N50">
        <v>36.246546961325976</v>
      </c>
      <c r="O50">
        <v>0</v>
      </c>
      <c r="P50">
        <v>42.738721094505159</v>
      </c>
      <c r="Q50">
        <v>3.0018355371900833</v>
      </c>
      <c r="R50">
        <v>3.3038413739021331</v>
      </c>
      <c r="S50">
        <v>3.0567645140388766</v>
      </c>
      <c r="T50">
        <v>0</v>
      </c>
      <c r="U50">
        <v>52.980839881237998</v>
      </c>
      <c r="V50">
        <v>5.6913511173184359</v>
      </c>
      <c r="W50">
        <v>3.4995858695652178</v>
      </c>
      <c r="X50">
        <v>45.254819376360707</v>
      </c>
      <c r="Y50">
        <v>0</v>
      </c>
      <c r="Z50">
        <v>4.0216500000000011</v>
      </c>
      <c r="AA50">
        <v>13.086306758245618</v>
      </c>
      <c r="AB50">
        <v>12.122760000000001</v>
      </c>
      <c r="AC50">
        <v>9.0251699999999992</v>
      </c>
      <c r="AD50">
        <v>11.22681</v>
      </c>
      <c r="AE50">
        <v>15.166195200000004</v>
      </c>
      <c r="AF50">
        <v>2.42</v>
      </c>
      <c r="AG50">
        <v>12.090742559999999</v>
      </c>
      <c r="AH50">
        <v>46.922210000000014</v>
      </c>
      <c r="AI50">
        <v>5.8589999999999991</v>
      </c>
      <c r="AJ50">
        <v>0</v>
      </c>
      <c r="AK50">
        <v>15.688789999999999</v>
      </c>
      <c r="AL50">
        <v>0</v>
      </c>
      <c r="AM50">
        <v>0</v>
      </c>
      <c r="AN50">
        <v>1.01389</v>
      </c>
      <c r="AO50">
        <v>8.1179280000000009</v>
      </c>
      <c r="AP50">
        <v>3.4193311557917179</v>
      </c>
      <c r="AQ50">
        <v>0</v>
      </c>
      <c r="AR50">
        <v>14.564100000000005</v>
      </c>
      <c r="AS50">
        <v>9.9047999999999998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706.41695311196793</v>
      </c>
      <c r="DN50">
        <v>25.318545121340708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7.0882608695652174E-2</v>
      </c>
      <c r="K51">
        <v>5.0030755248011625</v>
      </c>
      <c r="L51">
        <v>318.01187715542869</v>
      </c>
      <c r="M51">
        <v>28.225624859265935</v>
      </c>
      <c r="N51">
        <v>36.246546961325976</v>
      </c>
      <c r="O51">
        <v>0</v>
      </c>
      <c r="P51">
        <v>42.738721094505159</v>
      </c>
      <c r="Q51">
        <v>3.0018355371900833</v>
      </c>
      <c r="R51">
        <v>13.006625924100545</v>
      </c>
      <c r="S51">
        <v>3.0240874356005789</v>
      </c>
      <c r="T51">
        <v>0</v>
      </c>
      <c r="U51">
        <v>52.980839881237998</v>
      </c>
      <c r="V51">
        <v>5.6896288922155689</v>
      </c>
      <c r="W51">
        <v>9.6837637880986911</v>
      </c>
      <c r="X51">
        <v>45.256355987992414</v>
      </c>
      <c r="Y51">
        <v>0</v>
      </c>
      <c r="Z51">
        <v>4.0216500000000011</v>
      </c>
      <c r="AA51">
        <v>13.086306758245618</v>
      </c>
      <c r="AB51">
        <v>12.122760000000001</v>
      </c>
      <c r="AC51">
        <v>9.0251699999999992</v>
      </c>
      <c r="AD51">
        <v>11.22681</v>
      </c>
      <c r="AE51">
        <v>15.166195200000004</v>
      </c>
      <c r="AF51">
        <v>2.42</v>
      </c>
      <c r="AG51">
        <v>12.090742559999999</v>
      </c>
      <c r="AH51">
        <v>46.922210000000014</v>
      </c>
      <c r="AI51">
        <v>5.8589999999999991</v>
      </c>
      <c r="AJ51">
        <v>0</v>
      </c>
      <c r="AK51">
        <v>15.688789999999999</v>
      </c>
      <c r="AL51">
        <v>0</v>
      </c>
      <c r="AM51">
        <v>0</v>
      </c>
      <c r="AN51">
        <v>1.01389</v>
      </c>
      <c r="AO51">
        <v>8.1179280000000009</v>
      </c>
      <c r="AP51">
        <v>3.4193311557917179</v>
      </c>
      <c r="AQ51">
        <v>0</v>
      </c>
      <c r="AR51">
        <v>14.564100000000005</v>
      </c>
      <c r="AS51">
        <v>9.9047999999999998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721.72245404312866</v>
      </c>
      <c r="DN51">
        <v>25.867095281367217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7.0882608695652174E-2</v>
      </c>
      <c r="K52">
        <v>5.0030755248011625</v>
      </c>
      <c r="L52">
        <v>318.01116825643635</v>
      </c>
      <c r="M52">
        <v>28.225624859265935</v>
      </c>
      <c r="N52">
        <v>36.246546961325976</v>
      </c>
      <c r="O52">
        <v>0</v>
      </c>
      <c r="P52">
        <v>42.738721094505159</v>
      </c>
      <c r="Q52">
        <v>3.0018355371900833</v>
      </c>
      <c r="R52">
        <v>13.006625924100545</v>
      </c>
      <c r="S52">
        <v>3.0240874356005789</v>
      </c>
      <c r="T52">
        <v>0</v>
      </c>
      <c r="U52">
        <v>52.980839881237998</v>
      </c>
      <c r="V52">
        <v>5.6896288922155689</v>
      </c>
      <c r="W52">
        <v>9.6837637880986911</v>
      </c>
      <c r="X52">
        <v>45.256355987992414</v>
      </c>
      <c r="Y52">
        <v>0</v>
      </c>
      <c r="Z52">
        <v>4.0216500000000011</v>
      </c>
      <c r="AA52">
        <v>13.086306758245618</v>
      </c>
      <c r="AB52">
        <v>12.122760000000001</v>
      </c>
      <c r="AC52">
        <v>9.0251699999999992</v>
      </c>
      <c r="AD52">
        <v>11.22681</v>
      </c>
      <c r="AE52">
        <v>15.166195200000004</v>
      </c>
      <c r="AF52">
        <v>2.42</v>
      </c>
      <c r="AG52">
        <v>12.090742559999999</v>
      </c>
      <c r="AH52">
        <v>46.922210000000014</v>
      </c>
      <c r="AI52">
        <v>5.8589999999999991</v>
      </c>
      <c r="AJ52">
        <v>0</v>
      </c>
      <c r="AK52">
        <v>15.688789999999999</v>
      </c>
      <c r="AL52">
        <v>0</v>
      </c>
      <c r="AM52">
        <v>0</v>
      </c>
      <c r="AN52">
        <v>1.01389</v>
      </c>
      <c r="AO52">
        <v>8.1179280000000009</v>
      </c>
      <c r="AP52">
        <v>3.4193311557917179</v>
      </c>
      <c r="AQ52">
        <v>0</v>
      </c>
      <c r="AR52">
        <v>14.564100000000005</v>
      </c>
      <c r="AS52">
        <v>9.9047999999999998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721.72176967204143</v>
      </c>
      <c r="DN52">
        <v>25.867070753462105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7.0882608695652174E-2</v>
      </c>
      <c r="K53">
        <v>5.0030695375640581</v>
      </c>
      <c r="L53">
        <v>318.01116825643635</v>
      </c>
      <c r="M53">
        <v>28.225624859265935</v>
      </c>
      <c r="N53">
        <v>36.246546961325976</v>
      </c>
      <c r="O53">
        <v>0</v>
      </c>
      <c r="P53">
        <v>42.738721094505159</v>
      </c>
      <c r="Q53">
        <v>3.0018355371900833</v>
      </c>
      <c r="R53">
        <v>13.006098987626547</v>
      </c>
      <c r="S53">
        <v>3.0567645140388766</v>
      </c>
      <c r="T53">
        <v>0</v>
      </c>
      <c r="U53">
        <v>52.980839881237998</v>
      </c>
      <c r="V53">
        <v>5.6896288922155689</v>
      </c>
      <c r="W53">
        <v>9.6837637880986911</v>
      </c>
      <c r="X53">
        <v>45.256355987992414</v>
      </c>
      <c r="Y53">
        <v>0</v>
      </c>
      <c r="Z53">
        <v>4.0216500000000011</v>
      </c>
      <c r="AA53">
        <v>13.086306758245618</v>
      </c>
      <c r="AB53">
        <v>12.122760000000001</v>
      </c>
      <c r="AC53">
        <v>9.0251699999999992</v>
      </c>
      <c r="AD53">
        <v>11.22681</v>
      </c>
      <c r="AE53">
        <v>15.166195200000004</v>
      </c>
      <c r="AF53">
        <v>2.42</v>
      </c>
      <c r="AG53">
        <v>12.090742559999999</v>
      </c>
      <c r="AH53">
        <v>46.922210000000014</v>
      </c>
      <c r="AI53">
        <v>5.8589999999999991</v>
      </c>
      <c r="AJ53">
        <v>0</v>
      </c>
      <c r="AK53">
        <v>15.688789999999999</v>
      </c>
      <c r="AL53">
        <v>0</v>
      </c>
      <c r="AM53">
        <v>0</v>
      </c>
      <c r="AN53">
        <v>1.01389</v>
      </c>
      <c r="AO53">
        <v>8.1179280000000009</v>
      </c>
      <c r="AP53">
        <v>3.4193311557917179</v>
      </c>
      <c r="AQ53">
        <v>0</v>
      </c>
      <c r="AR53">
        <v>14.564100000000005</v>
      </c>
      <c r="AS53">
        <v>9.9047999999999998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721.75280168021231</v>
      </c>
      <c r="DN53">
        <v>25.868182900018414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7.0882608695652174E-2</v>
      </c>
      <c r="K54">
        <v>5.0030562522393396</v>
      </c>
      <c r="L54">
        <v>318.01116825643635</v>
      </c>
      <c r="M54">
        <v>28.225624859265935</v>
      </c>
      <c r="N54">
        <v>36.246546961325976</v>
      </c>
      <c r="O54">
        <v>0</v>
      </c>
      <c r="P54">
        <v>42.738721094505159</v>
      </c>
      <c r="Q54">
        <v>3.0018355371900833</v>
      </c>
      <c r="R54">
        <v>13.006098987626547</v>
      </c>
      <c r="S54">
        <v>3.0567645140388766</v>
      </c>
      <c r="T54">
        <v>0</v>
      </c>
      <c r="U54">
        <v>52.980839881237998</v>
      </c>
      <c r="V54">
        <v>5.6896288922155689</v>
      </c>
      <c r="W54">
        <v>9.6837637880986911</v>
      </c>
      <c r="X54">
        <v>45.256355987992414</v>
      </c>
      <c r="Y54">
        <v>0</v>
      </c>
      <c r="Z54">
        <v>4.0216500000000011</v>
      </c>
      <c r="AA54">
        <v>13.086306758245618</v>
      </c>
      <c r="AB54">
        <v>12.122760000000001</v>
      </c>
      <c r="AC54">
        <v>9.0251699999999992</v>
      </c>
      <c r="AD54">
        <v>11.22681</v>
      </c>
      <c r="AE54">
        <v>15.166195200000004</v>
      </c>
      <c r="AF54">
        <v>2.42</v>
      </c>
      <c r="AG54">
        <v>12.090742559999999</v>
      </c>
      <c r="AH54">
        <v>46.922210000000014</v>
      </c>
      <c r="AI54">
        <v>5.8589999999999991</v>
      </c>
      <c r="AJ54">
        <v>0</v>
      </c>
      <c r="AK54">
        <v>15.688789999999999</v>
      </c>
      <c r="AL54">
        <v>0</v>
      </c>
      <c r="AM54">
        <v>0</v>
      </c>
      <c r="AN54">
        <v>1.01389</v>
      </c>
      <c r="AO54">
        <v>8.1179280000000009</v>
      </c>
      <c r="AP54">
        <v>3.4193311557917179</v>
      </c>
      <c r="AQ54">
        <v>0</v>
      </c>
      <c r="AR54">
        <v>14.564100000000005</v>
      </c>
      <c r="AS54">
        <v>9.9047999999999998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721.75278885455975</v>
      </c>
      <c r="DN54">
        <v>25.868182440346178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7.0882608695652174E-2</v>
      </c>
      <c r="K55">
        <v>0</v>
      </c>
      <c r="L55">
        <v>318.01116825643635</v>
      </c>
      <c r="M55">
        <v>28.225624859265935</v>
      </c>
      <c r="N55">
        <v>36.246546961325976</v>
      </c>
      <c r="O55">
        <v>0</v>
      </c>
      <c r="P55">
        <v>42.738721094505159</v>
      </c>
      <c r="Q55">
        <v>0</v>
      </c>
      <c r="R55">
        <v>13.006098987626547</v>
      </c>
      <c r="S55">
        <v>2.9943105442670537</v>
      </c>
      <c r="T55">
        <v>0</v>
      </c>
      <c r="U55">
        <v>52.980839881237998</v>
      </c>
      <c r="V55">
        <v>5.4368324607329841</v>
      </c>
      <c r="W55">
        <v>9.6837637880986911</v>
      </c>
      <c r="X55">
        <v>45.256355987992414</v>
      </c>
      <c r="Y55">
        <v>0</v>
      </c>
      <c r="Z55">
        <v>4.0216500000000011</v>
      </c>
      <c r="AA55">
        <v>13.086306758245618</v>
      </c>
      <c r="AB55">
        <v>12.122760000000001</v>
      </c>
      <c r="AC55">
        <v>9.0251699999999992</v>
      </c>
      <c r="AD55">
        <v>11.22681</v>
      </c>
      <c r="AE55">
        <v>15.166195200000004</v>
      </c>
      <c r="AF55">
        <v>2.42</v>
      </c>
      <c r="AG55">
        <v>12.090742559999999</v>
      </c>
      <c r="AH55">
        <v>46.922210000000014</v>
      </c>
      <c r="AI55">
        <v>5.8589999999999991</v>
      </c>
      <c r="AJ55">
        <v>0</v>
      </c>
      <c r="AK55">
        <v>15.688789999999999</v>
      </c>
      <c r="AL55">
        <v>0</v>
      </c>
      <c r="AM55">
        <v>0</v>
      </c>
      <c r="AN55">
        <v>1.01389</v>
      </c>
      <c r="AO55">
        <v>8.1179280000000009</v>
      </c>
      <c r="AP55">
        <v>3.4193311557917179</v>
      </c>
      <c r="AQ55">
        <v>0</v>
      </c>
      <c r="AR55">
        <v>14.564100000000005</v>
      </c>
      <c r="AS55">
        <v>9.9047999999999998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713.72052362567968</v>
      </c>
      <c r="DN55">
        <v>25.580305478542545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7.0882608695652174E-2</v>
      </c>
      <c r="K56">
        <v>0</v>
      </c>
      <c r="L56">
        <v>318.01116825643635</v>
      </c>
      <c r="M56">
        <v>28.225624859265935</v>
      </c>
      <c r="N56">
        <v>36.246546961325976</v>
      </c>
      <c r="O56">
        <v>0</v>
      </c>
      <c r="P56">
        <v>42.738721094505159</v>
      </c>
      <c r="Q56">
        <v>0</v>
      </c>
      <c r="R56">
        <v>13.006098987626547</v>
      </c>
      <c r="S56">
        <v>2.9943105442670537</v>
      </c>
      <c r="T56">
        <v>0</v>
      </c>
      <c r="U56">
        <v>52.980839881237998</v>
      </c>
      <c r="V56">
        <v>5.4368324607329841</v>
      </c>
      <c r="W56">
        <v>9.6837637880986911</v>
      </c>
      <c r="X56">
        <v>45.256355987992414</v>
      </c>
      <c r="Y56">
        <v>0</v>
      </c>
      <c r="Z56">
        <v>4.0216500000000011</v>
      </c>
      <c r="AA56">
        <v>13.086306758245618</v>
      </c>
      <c r="AB56">
        <v>12.122760000000001</v>
      </c>
      <c r="AC56">
        <v>9.0251699999999992</v>
      </c>
      <c r="AD56">
        <v>11.22681</v>
      </c>
      <c r="AE56">
        <v>15.166195200000004</v>
      </c>
      <c r="AF56">
        <v>2.42</v>
      </c>
      <c r="AG56">
        <v>12.090742559999999</v>
      </c>
      <c r="AH56">
        <v>46.922210000000014</v>
      </c>
      <c r="AI56">
        <v>5.8589999999999991</v>
      </c>
      <c r="AJ56">
        <v>0</v>
      </c>
      <c r="AK56">
        <v>15.688789999999999</v>
      </c>
      <c r="AL56">
        <v>0</v>
      </c>
      <c r="AM56">
        <v>0</v>
      </c>
      <c r="AN56">
        <v>1.01389</v>
      </c>
      <c r="AO56">
        <v>8.1179280000000009</v>
      </c>
      <c r="AP56">
        <v>3.4193311557917179</v>
      </c>
      <c r="AQ56">
        <v>0</v>
      </c>
      <c r="AR56">
        <v>14.564100000000005</v>
      </c>
      <c r="AS56">
        <v>9.9047999999999998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713.72052362567968</v>
      </c>
      <c r="DN56">
        <v>25.580305478542545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7.0882608695652174E-2</v>
      </c>
      <c r="K57">
        <v>0</v>
      </c>
      <c r="L57">
        <v>318.01116825643635</v>
      </c>
      <c r="M57">
        <v>28.225624859265935</v>
      </c>
      <c r="N57">
        <v>36.246546961325976</v>
      </c>
      <c r="O57">
        <v>0</v>
      </c>
      <c r="P57">
        <v>42.738721094505159</v>
      </c>
      <c r="Q57">
        <v>0</v>
      </c>
      <c r="R57">
        <v>13.006098987626547</v>
      </c>
      <c r="S57">
        <v>2.9519692554744528</v>
      </c>
      <c r="T57">
        <v>0</v>
      </c>
      <c r="U57">
        <v>52.980839881237998</v>
      </c>
      <c r="V57">
        <v>5.2502598425196849</v>
      </c>
      <c r="W57">
        <v>9.6844765342960279</v>
      </c>
      <c r="X57">
        <v>45.256355987992414</v>
      </c>
      <c r="Y57">
        <v>0</v>
      </c>
      <c r="Z57">
        <v>4.0216500000000011</v>
      </c>
      <c r="AA57">
        <v>13.086306758245618</v>
      </c>
      <c r="AB57">
        <v>12.122760000000001</v>
      </c>
      <c r="AC57">
        <v>9.0251699999999992</v>
      </c>
      <c r="AD57">
        <v>11.22681</v>
      </c>
      <c r="AE57">
        <v>15.166195200000004</v>
      </c>
      <c r="AF57">
        <v>2.42</v>
      </c>
      <c r="AG57">
        <v>12.090742559999999</v>
      </c>
      <c r="AH57">
        <v>46.922210000000014</v>
      </c>
      <c r="AI57">
        <v>5.8589999999999991</v>
      </c>
      <c r="AJ57">
        <v>0</v>
      </c>
      <c r="AK57">
        <v>15.688789999999999</v>
      </c>
      <c r="AL57">
        <v>0</v>
      </c>
      <c r="AM57">
        <v>0</v>
      </c>
      <c r="AN57">
        <v>1.01389</v>
      </c>
      <c r="AO57">
        <v>8.1179280000000009</v>
      </c>
      <c r="AP57">
        <v>3.4193311557917179</v>
      </c>
      <c r="AQ57">
        <v>0</v>
      </c>
      <c r="AR57">
        <v>14.564100000000005</v>
      </c>
      <c r="AS57">
        <v>9.9047999999999998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713.50021820989957</v>
      </c>
      <c r="DN57">
        <v>25.572409733514011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7.0882608695652174E-2</v>
      </c>
      <c r="K58">
        <v>0</v>
      </c>
      <c r="L58">
        <v>418.00686322174374</v>
      </c>
      <c r="M58">
        <v>28.225624859265935</v>
      </c>
      <c r="N58">
        <v>36.246546961325976</v>
      </c>
      <c r="O58">
        <v>0</v>
      </c>
      <c r="P58">
        <v>42.738721094505159</v>
      </c>
      <c r="Q58">
        <v>0</v>
      </c>
      <c r="R58">
        <v>12.994408068574248</v>
      </c>
      <c r="S58">
        <v>2.9519692554744528</v>
      </c>
      <c r="T58">
        <v>0</v>
      </c>
      <c r="U58">
        <v>52.980839881237998</v>
      </c>
      <c r="V58">
        <v>5.2502598425196849</v>
      </c>
      <c r="W58">
        <v>9.6844765342960279</v>
      </c>
      <c r="X58">
        <v>45.256355987992414</v>
      </c>
      <c r="Y58">
        <v>0</v>
      </c>
      <c r="Z58">
        <v>4.0216500000000011</v>
      </c>
      <c r="AA58">
        <v>13.086306758245618</v>
      </c>
      <c r="AB58">
        <v>12.122760000000001</v>
      </c>
      <c r="AC58">
        <v>9.0251699999999992</v>
      </c>
      <c r="AD58">
        <v>11.22681</v>
      </c>
      <c r="AE58">
        <v>15.166195200000004</v>
      </c>
      <c r="AF58">
        <v>2.42</v>
      </c>
      <c r="AG58">
        <v>12.090742559999999</v>
      </c>
      <c r="AH58">
        <v>46.922210000000014</v>
      </c>
      <c r="AI58">
        <v>5.8589999999999991</v>
      </c>
      <c r="AJ58">
        <v>0</v>
      </c>
      <c r="AK58">
        <v>15.688789999999999</v>
      </c>
      <c r="AL58">
        <v>0</v>
      </c>
      <c r="AM58">
        <v>0</v>
      </c>
      <c r="AN58">
        <v>1.01389</v>
      </c>
      <c r="AO58">
        <v>8.1179280000000009</v>
      </c>
      <c r="AP58">
        <v>3.4193311557917179</v>
      </c>
      <c r="AQ58">
        <v>0</v>
      </c>
      <c r="AR58">
        <v>14.564100000000005</v>
      </c>
      <c r="AS58">
        <v>9.9047999999999998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810.02477592461639</v>
      </c>
      <c r="DN58">
        <v>29.031856065052271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7.0882608695652174E-2</v>
      </c>
      <c r="K59">
        <v>0</v>
      </c>
      <c r="L59">
        <v>450.00733946936305</v>
      </c>
      <c r="M59">
        <v>28.225624859265935</v>
      </c>
      <c r="N59">
        <v>36.246546961325976</v>
      </c>
      <c r="O59">
        <v>0</v>
      </c>
      <c r="P59">
        <v>42.738721094505159</v>
      </c>
      <c r="Q59">
        <v>0</v>
      </c>
      <c r="R59">
        <v>13.008054141216713</v>
      </c>
      <c r="S59">
        <v>2.8594515920177384</v>
      </c>
      <c r="T59">
        <v>0</v>
      </c>
      <c r="U59">
        <v>52.980839881237998</v>
      </c>
      <c r="V59">
        <v>5.2502598425196849</v>
      </c>
      <c r="W59">
        <v>9.6844765342960279</v>
      </c>
      <c r="X59">
        <v>45.256355987992414</v>
      </c>
      <c r="Y59">
        <v>0</v>
      </c>
      <c r="Z59">
        <v>4.0216500000000011</v>
      </c>
      <c r="AA59">
        <v>13.086306758245618</v>
      </c>
      <c r="AB59">
        <v>12.122760000000001</v>
      </c>
      <c r="AC59">
        <v>9.0251699999999992</v>
      </c>
      <c r="AD59">
        <v>11.22681</v>
      </c>
      <c r="AE59">
        <v>15.166195200000004</v>
      </c>
      <c r="AF59">
        <v>2.42</v>
      </c>
      <c r="AG59">
        <v>12.090742559999999</v>
      </c>
      <c r="AH59">
        <v>46.922210000000014</v>
      </c>
      <c r="AI59">
        <v>1.9530000000000007</v>
      </c>
      <c r="AJ59">
        <v>0</v>
      </c>
      <c r="AK59">
        <v>15.688789999999999</v>
      </c>
      <c r="AL59">
        <v>0</v>
      </c>
      <c r="AM59">
        <v>0</v>
      </c>
      <c r="AN59">
        <v>1.01389</v>
      </c>
      <c r="AO59">
        <v>8.1179280000000009</v>
      </c>
      <c r="AP59">
        <v>3.4193311557917179</v>
      </c>
      <c r="AQ59">
        <v>0</v>
      </c>
      <c r="AR59">
        <v>14.564100000000005</v>
      </c>
      <c r="AS59">
        <v>9.9047999999999998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837.07104060127426</v>
      </c>
      <c r="DN59">
        <v>30.001196045199432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7.0882608695652174E-2</v>
      </c>
      <c r="K60">
        <v>0</v>
      </c>
      <c r="L60">
        <v>520.00687062838176</v>
      </c>
      <c r="M60">
        <v>28.225624859265935</v>
      </c>
      <c r="N60">
        <v>36.246546961325976</v>
      </c>
      <c r="O60">
        <v>0</v>
      </c>
      <c r="P60">
        <v>42.738721094505159</v>
      </c>
      <c r="Q60">
        <v>0</v>
      </c>
      <c r="R60">
        <v>13.008054141216713</v>
      </c>
      <c r="S60">
        <v>2.8594515920177384</v>
      </c>
      <c r="T60">
        <v>0</v>
      </c>
      <c r="U60">
        <v>52.980839881237998</v>
      </c>
      <c r="V60">
        <v>5.2502598425196849</v>
      </c>
      <c r="W60">
        <v>9.6844765342960279</v>
      </c>
      <c r="X60">
        <v>45.256355987992414</v>
      </c>
      <c r="Y60">
        <v>0</v>
      </c>
      <c r="Z60">
        <v>4.0216500000000011</v>
      </c>
      <c r="AA60">
        <v>13.086306758245618</v>
      </c>
      <c r="AB60">
        <v>12.122760000000001</v>
      </c>
      <c r="AC60">
        <v>9.0251699999999992</v>
      </c>
      <c r="AD60">
        <v>11.22681</v>
      </c>
      <c r="AE60">
        <v>15.166195200000004</v>
      </c>
      <c r="AF60">
        <v>2.42</v>
      </c>
      <c r="AG60">
        <v>12.090742559999999</v>
      </c>
      <c r="AH60">
        <v>46.922210000000014</v>
      </c>
      <c r="AI60">
        <v>1.9530000000000007</v>
      </c>
      <c r="AJ60">
        <v>0</v>
      </c>
      <c r="AK60">
        <v>15.688789999999999</v>
      </c>
      <c r="AL60">
        <v>0</v>
      </c>
      <c r="AM60">
        <v>0</v>
      </c>
      <c r="AN60">
        <v>1.01389</v>
      </c>
      <c r="AO60">
        <v>8.1179280000000009</v>
      </c>
      <c r="AP60">
        <v>3.4193311557917179</v>
      </c>
      <c r="AQ60">
        <v>0</v>
      </c>
      <c r="AR60">
        <v>14.564100000000005</v>
      </c>
      <c r="AS60">
        <v>9.9047999999999998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904.64858798219097</v>
      </c>
      <c r="DN60">
        <v>32.423179823301496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7.0882608695652174E-2</v>
      </c>
      <c r="K61">
        <v>9.4055206078564453</v>
      </c>
      <c r="L61">
        <v>578.5023442212339</v>
      </c>
      <c r="M61">
        <v>28.225624859265935</v>
      </c>
      <c r="N61">
        <v>36.246546961325976</v>
      </c>
      <c r="O61">
        <v>0</v>
      </c>
      <c r="P61">
        <v>42.738721094505159</v>
      </c>
      <c r="Q61">
        <v>5.9577928380187419</v>
      </c>
      <c r="R61">
        <v>13.008054141216713</v>
      </c>
      <c r="S61">
        <v>5.9257395583596217</v>
      </c>
      <c r="T61">
        <v>0</v>
      </c>
      <c r="U61">
        <v>52.980839881237998</v>
      </c>
      <c r="V61">
        <v>5.2502598425196849</v>
      </c>
      <c r="W61">
        <v>9.6844765342960279</v>
      </c>
      <c r="X61">
        <v>45.256355987992414</v>
      </c>
      <c r="Y61">
        <v>0</v>
      </c>
      <c r="Z61">
        <v>4.0216500000000011</v>
      </c>
      <c r="AA61">
        <v>13.086306758245618</v>
      </c>
      <c r="AB61">
        <v>12.122760000000001</v>
      </c>
      <c r="AC61">
        <v>9.0251699999999992</v>
      </c>
      <c r="AD61">
        <v>11.22681</v>
      </c>
      <c r="AE61">
        <v>15.166195200000004</v>
      </c>
      <c r="AF61">
        <v>2.42</v>
      </c>
      <c r="AG61">
        <v>12.090742559999999</v>
      </c>
      <c r="AH61">
        <v>46.922210000000014</v>
      </c>
      <c r="AI61">
        <v>1.9530000000000007</v>
      </c>
      <c r="AJ61">
        <v>0</v>
      </c>
      <c r="AK61">
        <v>15.688789999999999</v>
      </c>
      <c r="AL61">
        <v>0</v>
      </c>
      <c r="AM61">
        <v>0</v>
      </c>
      <c r="AN61">
        <v>1.01389</v>
      </c>
      <c r="AO61">
        <v>8.3885255999999995</v>
      </c>
      <c r="AP61">
        <v>3.6158444406073342</v>
      </c>
      <c r="AQ61">
        <v>0</v>
      </c>
      <c r="AR61">
        <v>14.564100000000005</v>
      </c>
      <c r="AS61">
        <v>9.9047999999999998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979.3629929827249</v>
      </c>
      <c r="DN61">
        <v>35.100960712652338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7.0882608695652174E-2</v>
      </c>
      <c r="K62">
        <v>9.4055206078564453</v>
      </c>
      <c r="L62">
        <v>578.5023442212339</v>
      </c>
      <c r="M62">
        <v>28.225624859265935</v>
      </c>
      <c r="N62">
        <v>36.246546961325976</v>
      </c>
      <c r="O62">
        <v>0</v>
      </c>
      <c r="P62">
        <v>42.738721094505159</v>
      </c>
      <c r="Q62">
        <v>5.9577928380187419</v>
      </c>
      <c r="R62">
        <v>13.008054141216713</v>
      </c>
      <c r="S62">
        <v>5.9257395583596217</v>
      </c>
      <c r="T62">
        <v>0</v>
      </c>
      <c r="U62">
        <v>52.980839881237998</v>
      </c>
      <c r="V62">
        <v>5.2502598425196849</v>
      </c>
      <c r="W62">
        <v>9.6844765342960279</v>
      </c>
      <c r="X62">
        <v>45.256355987992414</v>
      </c>
      <c r="Y62">
        <v>0</v>
      </c>
      <c r="Z62">
        <v>4.0216500000000011</v>
      </c>
      <c r="AA62">
        <v>13.086306758245618</v>
      </c>
      <c r="AB62">
        <v>12.122760000000001</v>
      </c>
      <c r="AC62">
        <v>9.0251699999999992</v>
      </c>
      <c r="AD62">
        <v>11.22681</v>
      </c>
      <c r="AE62">
        <v>15.166195200000004</v>
      </c>
      <c r="AF62">
        <v>2.42</v>
      </c>
      <c r="AG62">
        <v>12.090742559999999</v>
      </c>
      <c r="AH62">
        <v>46.922210000000014</v>
      </c>
      <c r="AI62">
        <v>1.9530000000000007</v>
      </c>
      <c r="AJ62">
        <v>0</v>
      </c>
      <c r="AK62">
        <v>15.688789999999999</v>
      </c>
      <c r="AL62">
        <v>0</v>
      </c>
      <c r="AM62">
        <v>0</v>
      </c>
      <c r="AN62">
        <v>1.01389</v>
      </c>
      <c r="AO62">
        <v>8.3885255999999995</v>
      </c>
      <c r="AP62">
        <v>3.6158444406073342</v>
      </c>
      <c r="AQ62">
        <v>0</v>
      </c>
      <c r="AR62">
        <v>14.564100000000005</v>
      </c>
      <c r="AS62">
        <v>9.9047999999999998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979.3629929827249</v>
      </c>
      <c r="DN62">
        <v>35.100960712652338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7.0882608695652174E-2</v>
      </c>
      <c r="K63">
        <v>9.4055206078564453</v>
      </c>
      <c r="L63">
        <v>578.50516494544979</v>
      </c>
      <c r="M63">
        <v>28.225624859265935</v>
      </c>
      <c r="N63">
        <v>36.246546961325976</v>
      </c>
      <c r="O63">
        <v>0</v>
      </c>
      <c r="P63">
        <v>42.738721094505159</v>
      </c>
      <c r="Q63">
        <v>5.9577928380187419</v>
      </c>
      <c r="R63">
        <v>13.008054141216713</v>
      </c>
      <c r="S63">
        <v>5.9257395583596217</v>
      </c>
      <c r="T63">
        <v>0</v>
      </c>
      <c r="U63">
        <v>52.980839881237998</v>
      </c>
      <c r="V63">
        <v>5.2502598425196849</v>
      </c>
      <c r="W63">
        <v>9.6844765342960279</v>
      </c>
      <c r="X63">
        <v>45.256355987992414</v>
      </c>
      <c r="Y63">
        <v>0</v>
      </c>
      <c r="Z63">
        <v>2.0108250000000005</v>
      </c>
      <c r="AA63">
        <v>13.086306758245618</v>
      </c>
      <c r="AB63">
        <v>12.122760000000001</v>
      </c>
      <c r="AC63">
        <v>9.0251699999999992</v>
      </c>
      <c r="AD63">
        <v>11.22681</v>
      </c>
      <c r="AE63">
        <v>15.166195200000004</v>
      </c>
      <c r="AF63">
        <v>2.42</v>
      </c>
      <c r="AG63">
        <v>12.090742559999999</v>
      </c>
      <c r="AH63">
        <v>46.922210000000014</v>
      </c>
      <c r="AI63">
        <v>5.8589999999999991</v>
      </c>
      <c r="AJ63">
        <v>0</v>
      </c>
      <c r="AK63">
        <v>15.688789999999999</v>
      </c>
      <c r="AL63">
        <v>0</v>
      </c>
      <c r="AM63">
        <v>0</v>
      </c>
      <c r="AN63">
        <v>1.01389</v>
      </c>
      <c r="AO63">
        <v>8.3885255999999995</v>
      </c>
      <c r="AP63">
        <v>3.6158444406073342</v>
      </c>
      <c r="AQ63">
        <v>0</v>
      </c>
      <c r="AR63">
        <v>14.564100000000005</v>
      </c>
      <c r="AS63">
        <v>9.9047999999999998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981.1953182144282</v>
      </c>
      <c r="DN63">
        <v>35.166631205164791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7.0882608695652174E-2</v>
      </c>
      <c r="K64">
        <v>9.4055206078564453</v>
      </c>
      <c r="L64">
        <v>578.50516494544979</v>
      </c>
      <c r="M64">
        <v>28.225624859265935</v>
      </c>
      <c r="N64">
        <v>36.246546961325976</v>
      </c>
      <c r="O64">
        <v>0</v>
      </c>
      <c r="P64">
        <v>42.738721094505159</v>
      </c>
      <c r="Q64">
        <v>5.9577928380187419</v>
      </c>
      <c r="R64">
        <v>13.008054141216713</v>
      </c>
      <c r="S64">
        <v>5.9257395583596217</v>
      </c>
      <c r="T64">
        <v>0</v>
      </c>
      <c r="U64">
        <v>52.980839881237998</v>
      </c>
      <c r="V64">
        <v>5.2502598425196849</v>
      </c>
      <c r="W64">
        <v>9.6844765342960279</v>
      </c>
      <c r="X64">
        <v>45.256355987992414</v>
      </c>
      <c r="Y64">
        <v>0</v>
      </c>
      <c r="Z64">
        <v>2.0108250000000005</v>
      </c>
      <c r="AA64">
        <v>13.086306758245618</v>
      </c>
      <c r="AB64">
        <v>12.122760000000001</v>
      </c>
      <c r="AC64">
        <v>9.0251699999999992</v>
      </c>
      <c r="AD64">
        <v>11.22681</v>
      </c>
      <c r="AE64">
        <v>15.166195200000004</v>
      </c>
      <c r="AF64">
        <v>2.42</v>
      </c>
      <c r="AG64">
        <v>12.090742559999999</v>
      </c>
      <c r="AH64">
        <v>46.922210000000014</v>
      </c>
      <c r="AI64">
        <v>5.8589999999999991</v>
      </c>
      <c r="AJ64">
        <v>0</v>
      </c>
      <c r="AK64">
        <v>15.688789999999999</v>
      </c>
      <c r="AL64">
        <v>0</v>
      </c>
      <c r="AM64">
        <v>0</v>
      </c>
      <c r="AN64">
        <v>1.01389</v>
      </c>
      <c r="AO64">
        <v>8.3885255999999995</v>
      </c>
      <c r="AP64">
        <v>3.6158444406073342</v>
      </c>
      <c r="AQ64">
        <v>0</v>
      </c>
      <c r="AR64">
        <v>14.564100000000005</v>
      </c>
      <c r="AS64">
        <v>9.9047999999999998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981.1953182144282</v>
      </c>
      <c r="DN64">
        <v>35.166631205164791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7.0882608695652174E-2</v>
      </c>
      <c r="K65">
        <v>0</v>
      </c>
      <c r="L65">
        <v>518.96260289463942</v>
      </c>
      <c r="M65">
        <v>28.225624859265935</v>
      </c>
      <c r="N65">
        <v>36.246546961325976</v>
      </c>
      <c r="O65">
        <v>0</v>
      </c>
      <c r="P65">
        <v>42.738721094505159</v>
      </c>
      <c r="Q65">
        <v>0</v>
      </c>
      <c r="R65">
        <v>13.008054141216713</v>
      </c>
      <c r="S65">
        <v>2.9529320145985403</v>
      </c>
      <c r="T65">
        <v>0</v>
      </c>
      <c r="U65">
        <v>52.980839881237998</v>
      </c>
      <c r="V65">
        <v>5.2502598425196849</v>
      </c>
      <c r="W65">
        <v>9.6844765342960279</v>
      </c>
      <c r="X65">
        <v>38.620742325734504</v>
      </c>
      <c r="Y65">
        <v>0</v>
      </c>
      <c r="Z65">
        <v>2.0108250000000005</v>
      </c>
      <c r="AA65">
        <v>13.086306758245618</v>
      </c>
      <c r="AB65">
        <v>12.122760000000001</v>
      </c>
      <c r="AC65">
        <v>9.0251699999999992</v>
      </c>
      <c r="AD65">
        <v>11.22681</v>
      </c>
      <c r="AE65">
        <v>15.166195200000004</v>
      </c>
      <c r="AF65">
        <v>2.42</v>
      </c>
      <c r="AG65">
        <v>12.090742559999999</v>
      </c>
      <c r="AH65">
        <v>46.922210000000014</v>
      </c>
      <c r="AI65">
        <v>5.8589999999999991</v>
      </c>
      <c r="AJ65">
        <v>0</v>
      </c>
      <c r="AK65">
        <v>15.688789999999999</v>
      </c>
      <c r="AL65">
        <v>0</v>
      </c>
      <c r="AM65">
        <v>0</v>
      </c>
      <c r="AN65">
        <v>1.01389</v>
      </c>
      <c r="AO65">
        <v>8.3885255999999995</v>
      </c>
      <c r="AP65">
        <v>3.6158444406073342</v>
      </c>
      <c r="AQ65">
        <v>0</v>
      </c>
      <c r="AR65">
        <v>14.564100000000005</v>
      </c>
      <c r="AS65">
        <v>9.9047999999999998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899.60521669582522</v>
      </c>
      <c r="DN65">
        <v>32.242436021063469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7.0882608695652174E-2</v>
      </c>
      <c r="K66">
        <v>0</v>
      </c>
      <c r="L66">
        <v>500.00894389195361</v>
      </c>
      <c r="M66">
        <v>28.225624859265935</v>
      </c>
      <c r="N66">
        <v>36.246546961325976</v>
      </c>
      <c r="O66">
        <v>0</v>
      </c>
      <c r="P66">
        <v>42.738721094505159</v>
      </c>
      <c r="Q66">
        <v>0</v>
      </c>
      <c r="R66">
        <v>13.008054141216713</v>
      </c>
      <c r="S66">
        <v>2.9529320145985403</v>
      </c>
      <c r="T66">
        <v>0</v>
      </c>
      <c r="U66">
        <v>52.980839881237998</v>
      </c>
      <c r="V66">
        <v>5.2502598425196849</v>
      </c>
      <c r="W66">
        <v>9.6844765342960279</v>
      </c>
      <c r="X66">
        <v>38.620742325734504</v>
      </c>
      <c r="Y66">
        <v>0</v>
      </c>
      <c r="Z66">
        <v>2.0108250000000005</v>
      </c>
      <c r="AA66">
        <v>13.086306758245618</v>
      </c>
      <c r="AB66">
        <v>12.122760000000001</v>
      </c>
      <c r="AC66">
        <v>9.0251699999999992</v>
      </c>
      <c r="AD66">
        <v>11.22681</v>
      </c>
      <c r="AE66">
        <v>15.166195200000004</v>
      </c>
      <c r="AF66">
        <v>2.42</v>
      </c>
      <c r="AG66">
        <v>12.090742559999999</v>
      </c>
      <c r="AH66">
        <v>46.922210000000014</v>
      </c>
      <c r="AI66">
        <v>5.8589999999999991</v>
      </c>
      <c r="AJ66">
        <v>0</v>
      </c>
      <c r="AK66">
        <v>15.688789999999999</v>
      </c>
      <c r="AL66">
        <v>0</v>
      </c>
      <c r="AM66">
        <v>0</v>
      </c>
      <c r="AN66">
        <v>1.01389</v>
      </c>
      <c r="AO66">
        <v>8.3885255999999995</v>
      </c>
      <c r="AP66">
        <v>3.6158444406073342</v>
      </c>
      <c r="AQ66">
        <v>0</v>
      </c>
      <c r="AR66">
        <v>14.564100000000005</v>
      </c>
      <c r="AS66">
        <v>9.9047999999999998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881.30735388616847</v>
      </c>
      <c r="DN66">
        <v>31.58663982803424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7.0882608695652174E-2</v>
      </c>
      <c r="K67">
        <v>0</v>
      </c>
      <c r="L67">
        <v>500.01126673593001</v>
      </c>
      <c r="M67">
        <v>28.225624859265935</v>
      </c>
      <c r="N67">
        <v>36.246546961325976</v>
      </c>
      <c r="O67">
        <v>0</v>
      </c>
      <c r="P67">
        <v>42.738721094505159</v>
      </c>
      <c r="Q67">
        <v>0</v>
      </c>
      <c r="R67">
        <v>13.004944303081706</v>
      </c>
      <c r="S67">
        <v>2.9518336204379567</v>
      </c>
      <c r="T67">
        <v>0</v>
      </c>
      <c r="U67">
        <v>52.980839881237998</v>
      </c>
      <c r="V67">
        <v>5.2502598425196849</v>
      </c>
      <c r="W67">
        <v>9.6844765342960279</v>
      </c>
      <c r="X67">
        <v>37.010892581143736</v>
      </c>
      <c r="Y67">
        <v>0</v>
      </c>
      <c r="Z67">
        <v>2.0108250000000005</v>
      </c>
      <c r="AA67">
        <v>13.086306758245618</v>
      </c>
      <c r="AB67">
        <v>12.122760000000001</v>
      </c>
      <c r="AC67">
        <v>9.0251699999999992</v>
      </c>
      <c r="AD67">
        <v>11.22681</v>
      </c>
      <c r="AE67">
        <v>15.166195200000004</v>
      </c>
      <c r="AF67">
        <v>2.42</v>
      </c>
      <c r="AG67">
        <v>12.090742559999999</v>
      </c>
      <c r="AH67">
        <v>46.922210000000014</v>
      </c>
      <c r="AI67">
        <v>5.8589999999999991</v>
      </c>
      <c r="AJ67">
        <v>0</v>
      </c>
      <c r="AK67">
        <v>15.688789999999999</v>
      </c>
      <c r="AL67">
        <v>0</v>
      </c>
      <c r="AM67">
        <v>0</v>
      </c>
      <c r="AN67">
        <v>1.01389</v>
      </c>
      <c r="AO67">
        <v>8.3885255999999995</v>
      </c>
      <c r="AP67">
        <v>3.6158444406073342</v>
      </c>
      <c r="AQ67">
        <v>0</v>
      </c>
      <c r="AR67">
        <v>14.564100000000005</v>
      </c>
      <c r="AS67">
        <v>9.9047999999999998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879.75138464158363</v>
      </c>
      <c r="DN67">
        <v>31.530873939709213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7.0882608695652174E-2</v>
      </c>
      <c r="K68">
        <v>0</v>
      </c>
      <c r="L68">
        <v>500.00415923945337</v>
      </c>
      <c r="M68">
        <v>28.225624859265935</v>
      </c>
      <c r="N68">
        <v>36.246546961325976</v>
      </c>
      <c r="O68">
        <v>0</v>
      </c>
      <c r="P68">
        <v>42.738721094505159</v>
      </c>
      <c r="Q68">
        <v>0</v>
      </c>
      <c r="R68">
        <v>13.469076470260223</v>
      </c>
      <c r="S68">
        <v>4.2573187908887231</v>
      </c>
      <c r="T68">
        <v>0</v>
      </c>
      <c r="U68">
        <v>52.980839881237998</v>
      </c>
      <c r="V68">
        <v>5.2502598425196849</v>
      </c>
      <c r="W68">
        <v>9.6844765342960279</v>
      </c>
      <c r="X68">
        <v>37.010892581143736</v>
      </c>
      <c r="Y68">
        <v>0</v>
      </c>
      <c r="Z68">
        <v>2.0108250000000005</v>
      </c>
      <c r="AA68">
        <v>13.086306758245618</v>
      </c>
      <c r="AB68">
        <v>12.122760000000001</v>
      </c>
      <c r="AC68">
        <v>9.0251699999999992</v>
      </c>
      <c r="AD68">
        <v>11.22681</v>
      </c>
      <c r="AE68">
        <v>15.166195200000004</v>
      </c>
      <c r="AF68">
        <v>2.42</v>
      </c>
      <c r="AG68">
        <v>12.090742559999999</v>
      </c>
      <c r="AH68">
        <v>46.922210000000014</v>
      </c>
      <c r="AI68">
        <v>5.8589999999999991</v>
      </c>
      <c r="AJ68">
        <v>0</v>
      </c>
      <c r="AK68">
        <v>15.688789999999999</v>
      </c>
      <c r="AL68">
        <v>0</v>
      </c>
      <c r="AM68">
        <v>0</v>
      </c>
      <c r="AN68">
        <v>1.01389</v>
      </c>
      <c r="AO68">
        <v>8.3885255999999995</v>
      </c>
      <c r="AP68">
        <v>3.6158444406073342</v>
      </c>
      <c r="AQ68">
        <v>0</v>
      </c>
      <c r="AR68">
        <v>14.564100000000005</v>
      </c>
      <c r="AS68">
        <v>9.9047999999999998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881.45291199242843</v>
      </c>
      <c r="DN68">
        <v>31.591856430017021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7.0882608695652174E-2</v>
      </c>
      <c r="K69">
        <v>0</v>
      </c>
      <c r="L69">
        <v>500.00415923945337</v>
      </c>
      <c r="M69">
        <v>28.225624859265935</v>
      </c>
      <c r="N69">
        <v>36.246546961325976</v>
      </c>
      <c r="O69">
        <v>0</v>
      </c>
      <c r="P69">
        <v>42.738721094505159</v>
      </c>
      <c r="Q69">
        <v>1.3877280992248062</v>
      </c>
      <c r="R69">
        <v>13.007828275587416</v>
      </c>
      <c r="S69">
        <v>4.2573187908887231</v>
      </c>
      <c r="T69">
        <v>0</v>
      </c>
      <c r="U69">
        <v>52.980839881237998</v>
      </c>
      <c r="V69">
        <v>5.2502598425196849</v>
      </c>
      <c r="W69">
        <v>9.6844765342960279</v>
      </c>
      <c r="X69">
        <v>33.146428913814589</v>
      </c>
      <c r="Y69">
        <v>0</v>
      </c>
      <c r="Z69">
        <v>2.0108250000000005</v>
      </c>
      <c r="AA69">
        <v>13.086306758245618</v>
      </c>
      <c r="AB69">
        <v>12.122760000000001</v>
      </c>
      <c r="AC69">
        <v>9.0251699999999992</v>
      </c>
      <c r="AD69">
        <v>11.22681</v>
      </c>
      <c r="AE69">
        <v>15.166195200000004</v>
      </c>
      <c r="AF69">
        <v>2.42</v>
      </c>
      <c r="AG69">
        <v>12.090742559999999</v>
      </c>
      <c r="AH69">
        <v>46.922210000000014</v>
      </c>
      <c r="AI69">
        <v>5.8589999999999991</v>
      </c>
      <c r="AJ69">
        <v>0</v>
      </c>
      <c r="AK69">
        <v>15.688789999999999</v>
      </c>
      <c r="AL69">
        <v>0</v>
      </c>
      <c r="AM69">
        <v>0</v>
      </c>
      <c r="AN69">
        <v>1.01389</v>
      </c>
      <c r="AO69">
        <v>8.3885255999999995</v>
      </c>
      <c r="AP69">
        <v>3.6158444406073342</v>
      </c>
      <c r="AQ69">
        <v>0</v>
      </c>
      <c r="AR69">
        <v>14.564100000000005</v>
      </c>
      <c r="AS69">
        <v>9.9047999999999998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878.61658245291653</v>
      </c>
      <c r="DN69">
        <v>31.490202206751615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7.0882608695652174E-2</v>
      </c>
      <c r="K70">
        <v>0</v>
      </c>
      <c r="L70">
        <v>500.00415923945337</v>
      </c>
      <c r="M70">
        <v>28.225624859265935</v>
      </c>
      <c r="N70">
        <v>36.246546961325976</v>
      </c>
      <c r="O70">
        <v>0</v>
      </c>
      <c r="P70">
        <v>42.738721094505159</v>
      </c>
      <c r="Q70">
        <v>3.0556480645161295</v>
      </c>
      <c r="R70">
        <v>13.007828275587416</v>
      </c>
      <c r="S70">
        <v>4.2573187908887231</v>
      </c>
      <c r="T70">
        <v>0</v>
      </c>
      <c r="U70">
        <v>52.980839881237998</v>
      </c>
      <c r="V70">
        <v>5.2502598425196849</v>
      </c>
      <c r="W70">
        <v>9.6844765342960279</v>
      </c>
      <c r="X70">
        <v>33.146428913814589</v>
      </c>
      <c r="Y70">
        <v>0</v>
      </c>
      <c r="Z70">
        <v>2.0108250000000005</v>
      </c>
      <c r="AA70">
        <v>13.086306758245618</v>
      </c>
      <c r="AB70">
        <v>12.122760000000001</v>
      </c>
      <c r="AC70">
        <v>9.0251699999999992</v>
      </c>
      <c r="AD70">
        <v>11.22681</v>
      </c>
      <c r="AE70">
        <v>15.166195200000004</v>
      </c>
      <c r="AF70">
        <v>2.42</v>
      </c>
      <c r="AG70">
        <v>12.090742559999999</v>
      </c>
      <c r="AH70">
        <v>46.922210000000014</v>
      </c>
      <c r="AI70">
        <v>5.8589999999999991</v>
      </c>
      <c r="AJ70">
        <v>0</v>
      </c>
      <c r="AK70">
        <v>15.688789999999999</v>
      </c>
      <c r="AL70">
        <v>0</v>
      </c>
      <c r="AM70">
        <v>0</v>
      </c>
      <c r="AN70">
        <v>1.01389</v>
      </c>
      <c r="AO70">
        <v>8.3885255999999995</v>
      </c>
      <c r="AP70">
        <v>3.6158444406073342</v>
      </c>
      <c r="AQ70">
        <v>0</v>
      </c>
      <c r="AR70">
        <v>14.564100000000005</v>
      </c>
      <c r="AS70">
        <v>9.9047999999999998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880.22679241692708</v>
      </c>
      <c r="DN70">
        <v>31.547912208032582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7.0882608695652174E-2</v>
      </c>
      <c r="K71">
        <v>0</v>
      </c>
      <c r="L71">
        <v>500.00415923945337</v>
      </c>
      <c r="M71">
        <v>28.225624859265935</v>
      </c>
      <c r="N71">
        <v>36.246546961325976</v>
      </c>
      <c r="O71">
        <v>0</v>
      </c>
      <c r="P71">
        <v>42.738721094505159</v>
      </c>
      <c r="Q71">
        <v>3.3656361661945233</v>
      </c>
      <c r="R71">
        <v>13.007828275587416</v>
      </c>
      <c r="S71">
        <v>4.2573187908887231</v>
      </c>
      <c r="T71">
        <v>0</v>
      </c>
      <c r="U71">
        <v>52.641849056603775</v>
      </c>
      <c r="V71">
        <v>5.2502598425196849</v>
      </c>
      <c r="W71">
        <v>9.6844765342960279</v>
      </c>
      <c r="X71">
        <v>33.146428913814589</v>
      </c>
      <c r="Y71">
        <v>0</v>
      </c>
      <c r="Z71">
        <v>2.0108250000000005</v>
      </c>
      <c r="AA71">
        <v>13.086306758245618</v>
      </c>
      <c r="AB71">
        <v>12.122760000000001</v>
      </c>
      <c r="AC71">
        <v>9.0251699999999992</v>
      </c>
      <c r="AD71">
        <v>11.22681</v>
      </c>
      <c r="AE71">
        <v>15.166195200000004</v>
      </c>
      <c r="AF71">
        <v>2.42</v>
      </c>
      <c r="AG71">
        <v>12.090742559999999</v>
      </c>
      <c r="AH71">
        <v>46.922210000000014</v>
      </c>
      <c r="AI71">
        <v>5.8589999999999991</v>
      </c>
      <c r="AJ71">
        <v>0</v>
      </c>
      <c r="AK71">
        <v>15.688789999999999</v>
      </c>
      <c r="AL71">
        <v>0</v>
      </c>
      <c r="AM71">
        <v>1.61964</v>
      </c>
      <c r="AN71">
        <v>1.01389</v>
      </c>
      <c r="AO71">
        <v>8.3885255999999995</v>
      </c>
      <c r="AP71">
        <v>3.6158444406073342</v>
      </c>
      <c r="AQ71">
        <v>0</v>
      </c>
      <c r="AR71">
        <v>15.918900000000002</v>
      </c>
      <c r="AS71">
        <v>9.9047999999999998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883.07031758396693</v>
      </c>
      <c r="DN71">
        <v>31.649824318036703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7.0882608695652174E-2</v>
      </c>
      <c r="K72">
        <v>0</v>
      </c>
      <c r="L72">
        <v>520.00425402033534</v>
      </c>
      <c r="M72">
        <v>28.225624859265935</v>
      </c>
      <c r="N72">
        <v>36.246546961325976</v>
      </c>
      <c r="O72">
        <v>0</v>
      </c>
      <c r="P72">
        <v>42.738721094505159</v>
      </c>
      <c r="Q72">
        <v>3.3656361661945233</v>
      </c>
      <c r="R72">
        <v>13.007828275587416</v>
      </c>
      <c r="S72">
        <v>4.2573187908887231</v>
      </c>
      <c r="T72">
        <v>0</v>
      </c>
      <c r="U72">
        <v>52.641849056603775</v>
      </c>
      <c r="V72">
        <v>5.2502598425196849</v>
      </c>
      <c r="W72">
        <v>9.6844765342960279</v>
      </c>
      <c r="X72">
        <v>33.146428913814589</v>
      </c>
      <c r="Y72">
        <v>0</v>
      </c>
      <c r="Z72">
        <v>2.0108250000000005</v>
      </c>
      <c r="AA72">
        <v>13.086306758245618</v>
      </c>
      <c r="AB72">
        <v>12.122760000000001</v>
      </c>
      <c r="AC72">
        <v>9.0251699999999992</v>
      </c>
      <c r="AD72">
        <v>11.22681</v>
      </c>
      <c r="AE72">
        <v>15.166195200000004</v>
      </c>
      <c r="AF72">
        <v>2.42</v>
      </c>
      <c r="AG72">
        <v>12.090742559999999</v>
      </c>
      <c r="AH72">
        <v>46.922210000000014</v>
      </c>
      <c r="AI72">
        <v>5.8589999999999991</v>
      </c>
      <c r="AJ72">
        <v>0</v>
      </c>
      <c r="AK72">
        <v>15.688789999999999</v>
      </c>
      <c r="AL72">
        <v>0</v>
      </c>
      <c r="AM72">
        <v>3.2392799999999995</v>
      </c>
      <c r="AN72">
        <v>1.01389</v>
      </c>
      <c r="AO72">
        <v>8.3885255999999995</v>
      </c>
      <c r="AP72">
        <v>3.6158444406073342</v>
      </c>
      <c r="AQ72">
        <v>0</v>
      </c>
      <c r="AR72">
        <v>15.918900000000002</v>
      </c>
      <c r="AS72">
        <v>9.9047999999999998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903.94200933524303</v>
      </c>
      <c r="DN72">
        <v>32.39786734764273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7.0882608695652174E-2</v>
      </c>
      <c r="K73">
        <v>0</v>
      </c>
      <c r="L73">
        <v>512.00199454080837</v>
      </c>
      <c r="M73">
        <v>28.225624859265935</v>
      </c>
      <c r="N73">
        <v>36.246546961325976</v>
      </c>
      <c r="O73">
        <v>0</v>
      </c>
      <c r="P73">
        <v>42.738721094505159</v>
      </c>
      <c r="Q73">
        <v>3.3656361661945233</v>
      </c>
      <c r="R73">
        <v>13.007828275587416</v>
      </c>
      <c r="S73">
        <v>4.2573187908887231</v>
      </c>
      <c r="T73">
        <v>0</v>
      </c>
      <c r="U73">
        <v>52.641849056603775</v>
      </c>
      <c r="V73">
        <v>5.2502598425196849</v>
      </c>
      <c r="W73">
        <v>9.6844765342960279</v>
      </c>
      <c r="X73">
        <v>33.821652705318549</v>
      </c>
      <c r="Y73">
        <v>0</v>
      </c>
      <c r="Z73">
        <v>4.0216500000000011</v>
      </c>
      <c r="AA73">
        <v>13.086306758245618</v>
      </c>
      <c r="AB73">
        <v>12.122760000000001</v>
      </c>
      <c r="AC73">
        <v>9.0251699999999992</v>
      </c>
      <c r="AD73">
        <v>11.22681</v>
      </c>
      <c r="AE73">
        <v>15.166195200000004</v>
      </c>
      <c r="AF73">
        <v>2.42</v>
      </c>
      <c r="AG73">
        <v>12.090742559999999</v>
      </c>
      <c r="AH73">
        <v>46.922210000000014</v>
      </c>
      <c r="AI73">
        <v>1.9530000000000007</v>
      </c>
      <c r="AJ73">
        <v>0</v>
      </c>
      <c r="AK73">
        <v>15.688789999999999</v>
      </c>
      <c r="AL73">
        <v>0</v>
      </c>
      <c r="AM73">
        <v>3.2310999999999996</v>
      </c>
      <c r="AN73">
        <v>1.01389</v>
      </c>
      <c r="AO73">
        <v>8.3885255999999995</v>
      </c>
      <c r="AP73">
        <v>3.6158444406073342</v>
      </c>
      <c r="AQ73">
        <v>0</v>
      </c>
      <c r="AR73">
        <v>14.564100000000005</v>
      </c>
      <c r="AS73">
        <v>9.9047999999999998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893.72306636517635</v>
      </c>
      <c r="DN73">
        <v>32.03161962968646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7.0882608695652174E-2</v>
      </c>
      <c r="K74">
        <v>0</v>
      </c>
      <c r="L74">
        <v>472.00181382600329</v>
      </c>
      <c r="M74">
        <v>28.225624859265935</v>
      </c>
      <c r="N74">
        <v>36.246546961325976</v>
      </c>
      <c r="O74">
        <v>0</v>
      </c>
      <c r="P74">
        <v>42.738721094505159</v>
      </c>
      <c r="Q74">
        <v>3.3656361661945233</v>
      </c>
      <c r="R74">
        <v>13.007828275587416</v>
      </c>
      <c r="S74">
        <v>4.2573187908887231</v>
      </c>
      <c r="T74">
        <v>0</v>
      </c>
      <c r="U74">
        <v>52.641849056603775</v>
      </c>
      <c r="V74">
        <v>5.2502598425196849</v>
      </c>
      <c r="W74">
        <v>9.6844765342960279</v>
      </c>
      <c r="X74">
        <v>36.682249823080923</v>
      </c>
      <c r="Y74">
        <v>0</v>
      </c>
      <c r="Z74">
        <v>4.0216500000000011</v>
      </c>
      <c r="AA74">
        <v>13.086306758245618</v>
      </c>
      <c r="AB74">
        <v>12.122760000000001</v>
      </c>
      <c r="AC74">
        <v>9.0251699999999992</v>
      </c>
      <c r="AD74">
        <v>11.22681</v>
      </c>
      <c r="AE74">
        <v>15.166195200000004</v>
      </c>
      <c r="AF74">
        <v>2.42</v>
      </c>
      <c r="AG74">
        <v>12.090742559999999</v>
      </c>
      <c r="AH74">
        <v>46.922210000000014</v>
      </c>
      <c r="AI74">
        <v>1.9530000000000007</v>
      </c>
      <c r="AJ74">
        <v>0</v>
      </c>
      <c r="AK74">
        <v>15.688789999999999</v>
      </c>
      <c r="AL74">
        <v>0</v>
      </c>
      <c r="AM74">
        <v>3.2310999999999996</v>
      </c>
      <c r="AN74">
        <v>1.01389</v>
      </c>
      <c r="AO74">
        <v>8.3885255999999995</v>
      </c>
      <c r="AP74">
        <v>2.9870019291973628</v>
      </c>
      <c r="AQ74">
        <v>0</v>
      </c>
      <c r="AR74">
        <v>14.564100000000005</v>
      </c>
      <c r="AS74">
        <v>9.9047999999999998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857.26146453990714</v>
      </c>
      <c r="DN74">
        <v>30.72479534650277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7.0882608695652174E-2</v>
      </c>
      <c r="K75">
        <v>0</v>
      </c>
      <c r="L75">
        <v>402.00872145624294</v>
      </c>
      <c r="M75">
        <v>28.225624859265935</v>
      </c>
      <c r="N75">
        <v>36.246546961325976</v>
      </c>
      <c r="O75">
        <v>0</v>
      </c>
      <c r="P75">
        <v>42.738721094505159</v>
      </c>
      <c r="Q75">
        <v>3.4920138406926413</v>
      </c>
      <c r="R75">
        <v>13.004944303081706</v>
      </c>
      <c r="S75">
        <v>2.5380513377023899</v>
      </c>
      <c r="T75">
        <v>0</v>
      </c>
      <c r="U75">
        <v>52.641849056603775</v>
      </c>
      <c r="V75">
        <v>5.2502598425196849</v>
      </c>
      <c r="W75">
        <v>9.6844765342960279</v>
      </c>
      <c r="X75">
        <v>40.228238546603485</v>
      </c>
      <c r="Y75">
        <v>0</v>
      </c>
      <c r="Z75">
        <v>4.0216500000000011</v>
      </c>
      <c r="AA75">
        <v>13.086306758245618</v>
      </c>
      <c r="AB75">
        <v>12.122760000000001</v>
      </c>
      <c r="AC75">
        <v>9.0251699999999992</v>
      </c>
      <c r="AD75">
        <v>11.22681</v>
      </c>
      <c r="AE75">
        <v>15.166195200000004</v>
      </c>
      <c r="AF75">
        <v>2.42</v>
      </c>
      <c r="AG75">
        <v>12.090742559999999</v>
      </c>
      <c r="AH75">
        <v>46.922210000000014</v>
      </c>
      <c r="AI75">
        <v>1.9530000000000007</v>
      </c>
      <c r="AJ75">
        <v>0</v>
      </c>
      <c r="AK75">
        <v>15.688789999999999</v>
      </c>
      <c r="AL75">
        <v>0</v>
      </c>
      <c r="AM75">
        <v>3.2310999999999996</v>
      </c>
      <c r="AN75">
        <v>1.01389</v>
      </c>
      <c r="AO75">
        <v>8.3885255999999995</v>
      </c>
      <c r="AP75">
        <v>2.9870019291973628</v>
      </c>
      <c r="AQ75">
        <v>2.7061999999999999</v>
      </c>
      <c r="AR75">
        <v>14.564100000000005</v>
      </c>
      <c r="AS75">
        <v>9.9047999999999998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794.18543579166487</v>
      </c>
      <c r="DN75">
        <v>28.464146697313513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7.0882608695652174E-2</v>
      </c>
      <c r="K76">
        <v>0</v>
      </c>
      <c r="L76">
        <v>392.00898605705277</v>
      </c>
      <c r="M76">
        <v>28.225624859265935</v>
      </c>
      <c r="N76">
        <v>36.246546961325976</v>
      </c>
      <c r="O76">
        <v>0</v>
      </c>
      <c r="P76">
        <v>42.738721094505159</v>
      </c>
      <c r="Q76">
        <v>3.4920138406926413</v>
      </c>
      <c r="R76">
        <v>13.004944303081706</v>
      </c>
      <c r="S76">
        <v>2.2896331417260489</v>
      </c>
      <c r="T76">
        <v>0</v>
      </c>
      <c r="U76">
        <v>52.641849056603775</v>
      </c>
      <c r="V76">
        <v>5.2502598425196849</v>
      </c>
      <c r="W76">
        <v>9.6844765342960279</v>
      </c>
      <c r="X76">
        <v>40.228238546603485</v>
      </c>
      <c r="Y76">
        <v>0</v>
      </c>
      <c r="Z76">
        <v>4.0216500000000011</v>
      </c>
      <c r="AA76">
        <v>13.086306758245618</v>
      </c>
      <c r="AB76">
        <v>12.122760000000001</v>
      </c>
      <c r="AC76">
        <v>9.0251699999999992</v>
      </c>
      <c r="AD76">
        <v>11.22681</v>
      </c>
      <c r="AE76">
        <v>15.166195200000004</v>
      </c>
      <c r="AF76">
        <v>2.42</v>
      </c>
      <c r="AG76">
        <v>12.090742559999999</v>
      </c>
      <c r="AH76">
        <v>46.922210000000014</v>
      </c>
      <c r="AI76">
        <v>1.9530000000000007</v>
      </c>
      <c r="AJ76">
        <v>0</v>
      </c>
      <c r="AK76">
        <v>15.688789999999999</v>
      </c>
      <c r="AL76">
        <v>0</v>
      </c>
      <c r="AM76">
        <v>3.2310999999999996</v>
      </c>
      <c r="AN76">
        <v>1.01389</v>
      </c>
      <c r="AO76">
        <v>8.3885255999999995</v>
      </c>
      <c r="AP76">
        <v>2.9870019291973628</v>
      </c>
      <c r="AQ76">
        <v>5.2190999999999992</v>
      </c>
      <c r="AR76">
        <v>15.918900000000002</v>
      </c>
      <c r="AS76">
        <v>9.9047999999999998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788.02574579843645</v>
      </c>
      <c r="DN76">
        <v>28.243383095375375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7.0882608695652174E-2</v>
      </c>
      <c r="K77">
        <v>4.8166906746583438</v>
      </c>
      <c r="L77">
        <v>363.00869926443357</v>
      </c>
      <c r="M77">
        <v>28.225624859265935</v>
      </c>
      <c r="N77">
        <v>36.246546961325976</v>
      </c>
      <c r="O77">
        <v>0</v>
      </c>
      <c r="P77">
        <v>42.738721094505159</v>
      </c>
      <c r="Q77">
        <v>3.4937725191267259</v>
      </c>
      <c r="R77">
        <v>13.004944303081706</v>
      </c>
      <c r="S77">
        <v>2.6003386995412843</v>
      </c>
      <c r="T77">
        <v>0</v>
      </c>
      <c r="U77">
        <v>52.641849056603775</v>
      </c>
      <c r="V77">
        <v>4.2601789709172273</v>
      </c>
      <c r="W77">
        <v>9.6844765342960279</v>
      </c>
      <c r="X77">
        <v>40.228238546603485</v>
      </c>
      <c r="Y77">
        <v>0</v>
      </c>
      <c r="Z77">
        <v>6.0324750000000016</v>
      </c>
      <c r="AA77">
        <v>13.086306758245618</v>
      </c>
      <c r="AB77">
        <v>12.122760000000001</v>
      </c>
      <c r="AC77">
        <v>9.0251699999999992</v>
      </c>
      <c r="AD77">
        <v>11.22681</v>
      </c>
      <c r="AE77">
        <v>15.166195200000004</v>
      </c>
      <c r="AF77">
        <v>2.42</v>
      </c>
      <c r="AG77">
        <v>12.090742559999999</v>
      </c>
      <c r="AH77">
        <v>46.922210000000014</v>
      </c>
      <c r="AI77">
        <v>1.9530000000000007</v>
      </c>
      <c r="AJ77">
        <v>0</v>
      </c>
      <c r="AK77">
        <v>15.688789999999999</v>
      </c>
      <c r="AL77">
        <v>0</v>
      </c>
      <c r="AM77">
        <v>4.8491040000000005</v>
      </c>
      <c r="AN77">
        <v>1.01389</v>
      </c>
      <c r="AO77">
        <v>8.3885255999999995</v>
      </c>
      <c r="AP77">
        <v>3.2228178709761024</v>
      </c>
      <c r="AQ77">
        <v>8.4665400000000002</v>
      </c>
      <c r="AR77">
        <v>15.918900000000002</v>
      </c>
      <c r="AS77">
        <v>9.9047999999999998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770.89072412928419</v>
      </c>
      <c r="DN77">
        <v>27.629276952992218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7.0882608695652174E-2</v>
      </c>
      <c r="K78">
        <v>0</v>
      </c>
      <c r="L78">
        <v>446.33090875271455</v>
      </c>
      <c r="M78">
        <v>28.225624859265935</v>
      </c>
      <c r="N78">
        <v>36.246546961325976</v>
      </c>
      <c r="O78">
        <v>0</v>
      </c>
      <c r="P78">
        <v>42.738721094505159</v>
      </c>
      <c r="Q78">
        <v>3.4836678561512486</v>
      </c>
      <c r="R78">
        <v>13.004944303081706</v>
      </c>
      <c r="S78">
        <v>2.2884371520190023</v>
      </c>
      <c r="T78">
        <v>0</v>
      </c>
      <c r="U78">
        <v>52.641849056603775</v>
      </c>
      <c r="V78">
        <v>3.4973451960072603</v>
      </c>
      <c r="W78">
        <v>9.6844765342960279</v>
      </c>
      <c r="X78">
        <v>40.228238546603485</v>
      </c>
      <c r="Y78">
        <v>0</v>
      </c>
      <c r="Z78">
        <v>6.0324750000000016</v>
      </c>
      <c r="AA78">
        <v>13.086306758245618</v>
      </c>
      <c r="AB78">
        <v>12.122760000000001</v>
      </c>
      <c r="AC78">
        <v>9.0251699999999992</v>
      </c>
      <c r="AD78">
        <v>11.22681</v>
      </c>
      <c r="AE78">
        <v>15.166195200000004</v>
      </c>
      <c r="AF78">
        <v>2.42</v>
      </c>
      <c r="AG78">
        <v>12.090742559999999</v>
      </c>
      <c r="AH78">
        <v>46.922210000000014</v>
      </c>
      <c r="AI78">
        <v>7.030800000000001</v>
      </c>
      <c r="AJ78">
        <v>0</v>
      </c>
      <c r="AK78">
        <v>15.688789999999999</v>
      </c>
      <c r="AL78">
        <v>0</v>
      </c>
      <c r="AM78">
        <v>4.8491040000000005</v>
      </c>
      <c r="AN78">
        <v>1.01389</v>
      </c>
      <c r="AO78">
        <v>8.3885255999999995</v>
      </c>
      <c r="AP78">
        <v>3.2228178709761024</v>
      </c>
      <c r="AQ78">
        <v>10.8248</v>
      </c>
      <c r="AR78">
        <v>14.564100000000005</v>
      </c>
      <c r="AS78">
        <v>9.9047999999999998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851.50349590799999</v>
      </c>
      <c r="DN78">
        <v>30.518444002491396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7.0882608695652174E-2</v>
      </c>
      <c r="K79">
        <v>8.0278316218886872</v>
      </c>
      <c r="L79">
        <v>519.79573952521571</v>
      </c>
      <c r="M79">
        <v>28.225624859265935</v>
      </c>
      <c r="N79">
        <v>36.246546961325976</v>
      </c>
      <c r="O79">
        <v>0</v>
      </c>
      <c r="P79">
        <v>42.738721094505159</v>
      </c>
      <c r="Q79">
        <v>3.7709819443037977</v>
      </c>
      <c r="R79">
        <v>12.984732972099852</v>
      </c>
      <c r="S79">
        <v>5.1102911668564914</v>
      </c>
      <c r="T79">
        <v>0</v>
      </c>
      <c r="U79">
        <v>52.641849056603775</v>
      </c>
      <c r="V79">
        <v>3.4973451960072603</v>
      </c>
      <c r="W79">
        <v>9.6844765342960279</v>
      </c>
      <c r="X79">
        <v>40.228238546603485</v>
      </c>
      <c r="Y79">
        <v>0</v>
      </c>
      <c r="Z79">
        <v>6.0324750000000016</v>
      </c>
      <c r="AA79">
        <v>13.086306758245618</v>
      </c>
      <c r="AB79">
        <v>12.122760000000001</v>
      </c>
      <c r="AC79">
        <v>9.3768000000000011</v>
      </c>
      <c r="AD79">
        <v>11.51052</v>
      </c>
      <c r="AE79">
        <v>15.166195200000004</v>
      </c>
      <c r="AF79">
        <v>2.57125</v>
      </c>
      <c r="AG79">
        <v>12.090742559999999</v>
      </c>
      <c r="AH79">
        <v>47.459709000000011</v>
      </c>
      <c r="AI79">
        <v>20.067465599999995</v>
      </c>
      <c r="AJ79">
        <v>0</v>
      </c>
      <c r="AK79">
        <v>15.688789999999999</v>
      </c>
      <c r="AL79">
        <v>0</v>
      </c>
      <c r="AM79">
        <v>4.8491040000000005</v>
      </c>
      <c r="AN79">
        <v>1.01389</v>
      </c>
      <c r="AO79">
        <v>8.3885255999999995</v>
      </c>
      <c r="AP79">
        <v>3.2228178709761024</v>
      </c>
      <c r="AQ79">
        <v>11.520679999999999</v>
      </c>
      <c r="AR79">
        <v>14.564100000000005</v>
      </c>
      <c r="AS79">
        <v>9.9047999999999998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947.69426662901537</v>
      </c>
      <c r="DN79">
        <v>33.965927047874132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7.0882608695652174E-2</v>
      </c>
      <c r="K80">
        <v>9.2500434117201245</v>
      </c>
      <c r="L80">
        <v>528.51042226286768</v>
      </c>
      <c r="M80">
        <v>28.225624859265935</v>
      </c>
      <c r="N80">
        <v>36.246546961325976</v>
      </c>
      <c r="O80">
        <v>0</v>
      </c>
      <c r="P80">
        <v>42.738721094505159</v>
      </c>
      <c r="Q80">
        <v>3.771009282700422</v>
      </c>
      <c r="R80">
        <v>13.008054141216713</v>
      </c>
      <c r="S80">
        <v>5.9331341176470591</v>
      </c>
      <c r="T80">
        <v>0</v>
      </c>
      <c r="U80">
        <v>52.641849056603775</v>
      </c>
      <c r="V80">
        <v>3.4973451960072603</v>
      </c>
      <c r="W80">
        <v>9.6844765342960279</v>
      </c>
      <c r="X80">
        <v>40.228238546603485</v>
      </c>
      <c r="Y80">
        <v>0</v>
      </c>
      <c r="Z80">
        <v>6.0324750000000016</v>
      </c>
      <c r="AA80">
        <v>13.086306758245618</v>
      </c>
      <c r="AB80">
        <v>12.122760000000001</v>
      </c>
      <c r="AC80">
        <v>9.3768000000000011</v>
      </c>
      <c r="AD80">
        <v>11.51052</v>
      </c>
      <c r="AE80">
        <v>15.166195200000004</v>
      </c>
      <c r="AF80">
        <v>2.57125</v>
      </c>
      <c r="AG80">
        <v>12.090742559999999</v>
      </c>
      <c r="AH80">
        <v>47.459709000000011</v>
      </c>
      <c r="AI80">
        <v>20.067465599999995</v>
      </c>
      <c r="AJ80">
        <v>0</v>
      </c>
      <c r="AK80">
        <v>15.688789999999999</v>
      </c>
      <c r="AL80">
        <v>0</v>
      </c>
      <c r="AM80">
        <v>4.8491040000000005</v>
      </c>
      <c r="AN80">
        <v>1.01389</v>
      </c>
      <c r="AO80">
        <v>8.3885255999999995</v>
      </c>
      <c r="AP80">
        <v>3.2228178709761024</v>
      </c>
      <c r="AQ80">
        <v>11.520679999999999</v>
      </c>
      <c r="AR80">
        <v>14.564100000000005</v>
      </c>
      <c r="AS80">
        <v>9.9047999999999998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958.10425789942224</v>
      </c>
      <c r="DN80">
        <v>34.339021763254763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7.0882608695652174E-2</v>
      </c>
      <c r="K81">
        <v>9.4055364036353115</v>
      </c>
      <c r="L81">
        <v>528.51042226286768</v>
      </c>
      <c r="M81">
        <v>28.225624859265935</v>
      </c>
      <c r="N81">
        <v>36.246546961325976</v>
      </c>
      <c r="O81">
        <v>0</v>
      </c>
      <c r="P81">
        <v>42.738721094505159</v>
      </c>
      <c r="Q81">
        <v>3.771009282700422</v>
      </c>
      <c r="R81">
        <v>13.008054141216713</v>
      </c>
      <c r="S81">
        <v>5.9331341176470591</v>
      </c>
      <c r="T81">
        <v>0</v>
      </c>
      <c r="U81">
        <v>52.641849056603775</v>
      </c>
      <c r="V81">
        <v>3.4973451960072603</v>
      </c>
      <c r="W81">
        <v>9.6844765342960279</v>
      </c>
      <c r="X81">
        <v>40.228238546603485</v>
      </c>
      <c r="Y81">
        <v>0</v>
      </c>
      <c r="Z81">
        <v>6.0324750000000016</v>
      </c>
      <c r="AA81">
        <v>13.086306758245618</v>
      </c>
      <c r="AB81">
        <v>12.122760000000001</v>
      </c>
      <c r="AC81">
        <v>9.3768000000000011</v>
      </c>
      <c r="AD81">
        <v>11.51052</v>
      </c>
      <c r="AE81">
        <v>15.166195200000004</v>
      </c>
      <c r="AF81">
        <v>2.57125</v>
      </c>
      <c r="AG81">
        <v>12.090742559999999</v>
      </c>
      <c r="AH81">
        <v>47.459709000000011</v>
      </c>
      <c r="AI81">
        <v>20.067465599999995</v>
      </c>
      <c r="AJ81">
        <v>0</v>
      </c>
      <c r="AK81">
        <v>15.688789999999999</v>
      </c>
      <c r="AL81">
        <v>0</v>
      </c>
      <c r="AM81">
        <v>4.8491040000000005</v>
      </c>
      <c r="AN81">
        <v>1.01389</v>
      </c>
      <c r="AO81">
        <v>8.3885255999999995</v>
      </c>
      <c r="AP81">
        <v>3.2228178709761024</v>
      </c>
      <c r="AQ81">
        <v>11.520679999999999</v>
      </c>
      <c r="AR81">
        <v>14.564100000000005</v>
      </c>
      <c r="AS81">
        <v>9.9047999999999998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958.2543708225179</v>
      </c>
      <c r="DN81">
        <v>34.34440183207434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7.0882608695652174E-2</v>
      </c>
      <c r="K82">
        <v>9.4055529020718911</v>
      </c>
      <c r="L82">
        <v>528.51042226286768</v>
      </c>
      <c r="M82">
        <v>28.225624859265935</v>
      </c>
      <c r="N82">
        <v>36.246546961325976</v>
      </c>
      <c r="O82">
        <v>0</v>
      </c>
      <c r="P82">
        <v>42.738721094505159</v>
      </c>
      <c r="Q82">
        <v>3.771009282700422</v>
      </c>
      <c r="R82">
        <v>13.008054141216713</v>
      </c>
      <c r="S82">
        <v>5.9331341176470591</v>
      </c>
      <c r="T82">
        <v>0</v>
      </c>
      <c r="U82">
        <v>52.641849056603775</v>
      </c>
      <c r="V82">
        <v>3.4973451960072603</v>
      </c>
      <c r="W82">
        <v>9.6844765342960279</v>
      </c>
      <c r="X82">
        <v>40.228238546603485</v>
      </c>
      <c r="Y82">
        <v>0</v>
      </c>
      <c r="Z82">
        <v>6.0324750000000016</v>
      </c>
      <c r="AA82">
        <v>13.086306758245618</v>
      </c>
      <c r="AB82">
        <v>12.122760000000001</v>
      </c>
      <c r="AC82">
        <v>9.3768000000000011</v>
      </c>
      <c r="AD82">
        <v>11.51052</v>
      </c>
      <c r="AE82">
        <v>15.166195200000004</v>
      </c>
      <c r="AF82">
        <v>2.57125</v>
      </c>
      <c r="AG82">
        <v>12.090742559999999</v>
      </c>
      <c r="AH82">
        <v>47.459709000000011</v>
      </c>
      <c r="AI82">
        <v>20.067465599999995</v>
      </c>
      <c r="AJ82">
        <v>0</v>
      </c>
      <c r="AK82">
        <v>15.688789999999999</v>
      </c>
      <c r="AL82">
        <v>0</v>
      </c>
      <c r="AM82">
        <v>4.8491040000000005</v>
      </c>
      <c r="AN82">
        <v>1.01389</v>
      </c>
      <c r="AO82">
        <v>8.3885255999999995</v>
      </c>
      <c r="AP82">
        <v>3.2228178709761024</v>
      </c>
      <c r="AQ82">
        <v>11.520679999999999</v>
      </c>
      <c r="AR82">
        <v>14.564100000000005</v>
      </c>
      <c r="AS82">
        <v>9.9047999999999998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958.25438675078897</v>
      </c>
      <c r="DN82">
        <v>34.344402402239751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7.0882608695652174E-2</v>
      </c>
      <c r="K83">
        <v>9.4053905140719731</v>
      </c>
      <c r="L83">
        <v>528.51042226286768</v>
      </c>
      <c r="M83">
        <v>28.225624859265935</v>
      </c>
      <c r="N83">
        <v>36.246546961325976</v>
      </c>
      <c r="O83">
        <v>0</v>
      </c>
      <c r="P83">
        <v>42.738721094505159</v>
      </c>
      <c r="Q83">
        <v>3.771009282700422</v>
      </c>
      <c r="R83">
        <v>13.008054141216713</v>
      </c>
      <c r="S83">
        <v>5.9331341176470591</v>
      </c>
      <c r="T83">
        <v>0</v>
      </c>
      <c r="U83">
        <v>52.641849056603775</v>
      </c>
      <c r="V83">
        <v>3.4973451960072603</v>
      </c>
      <c r="W83">
        <v>9.6844765342960279</v>
      </c>
      <c r="X83">
        <v>40.228238546603485</v>
      </c>
      <c r="Y83">
        <v>0</v>
      </c>
      <c r="Z83">
        <v>6.0324750000000016</v>
      </c>
      <c r="AA83">
        <v>13.086306758245618</v>
      </c>
      <c r="AB83">
        <v>12.122760000000001</v>
      </c>
      <c r="AC83">
        <v>9.3768000000000011</v>
      </c>
      <c r="AD83">
        <v>11.51052</v>
      </c>
      <c r="AE83">
        <v>15.166195200000004</v>
      </c>
      <c r="AF83">
        <v>2.57125</v>
      </c>
      <c r="AG83">
        <v>12.090742559999999</v>
      </c>
      <c r="AH83">
        <v>47.459709000000011</v>
      </c>
      <c r="AI83">
        <v>10.033732800000001</v>
      </c>
      <c r="AJ83">
        <v>0</v>
      </c>
      <c r="AK83">
        <v>15.688789999999999</v>
      </c>
      <c r="AL83">
        <v>0</v>
      </c>
      <c r="AM83">
        <v>4.8491040000000005</v>
      </c>
      <c r="AN83">
        <v>1.01389</v>
      </c>
      <c r="AO83">
        <v>8.3885255999999995</v>
      </c>
      <c r="AP83">
        <v>3.2228178709761024</v>
      </c>
      <c r="AQ83">
        <v>11.520679999999999</v>
      </c>
      <c r="AR83">
        <v>14.564100000000005</v>
      </c>
      <c r="AS83">
        <v>9.9047999999999998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948.5676641783657</v>
      </c>
      <c r="DN83">
        <v>33.997229786663254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7.0882608695652174E-2</v>
      </c>
      <c r="K84">
        <v>9.4053905140719731</v>
      </c>
      <c r="L84">
        <v>528.51042226286768</v>
      </c>
      <c r="M84">
        <v>28.225624859265935</v>
      </c>
      <c r="N84">
        <v>36.246546961325976</v>
      </c>
      <c r="O84">
        <v>0</v>
      </c>
      <c r="P84">
        <v>42.738721094505159</v>
      </c>
      <c r="Q84">
        <v>3.771009282700422</v>
      </c>
      <c r="R84">
        <v>13.008054141216713</v>
      </c>
      <c r="S84">
        <v>5.9331341176470591</v>
      </c>
      <c r="T84">
        <v>0</v>
      </c>
      <c r="U84">
        <v>52.641849056603775</v>
      </c>
      <c r="V84">
        <v>3.4973451960072603</v>
      </c>
      <c r="W84">
        <v>9.6844765342960279</v>
      </c>
      <c r="X84">
        <v>40.228238546603485</v>
      </c>
      <c r="Y84">
        <v>0</v>
      </c>
      <c r="Z84">
        <v>6.0324750000000016</v>
      </c>
      <c r="AA84">
        <v>13.086306758245618</v>
      </c>
      <c r="AB84">
        <v>12.122760000000001</v>
      </c>
      <c r="AC84">
        <v>9.3768000000000011</v>
      </c>
      <c r="AD84">
        <v>11.51052</v>
      </c>
      <c r="AE84">
        <v>15.166195200000004</v>
      </c>
      <c r="AF84">
        <v>2.57125</v>
      </c>
      <c r="AG84">
        <v>12.090742559999999</v>
      </c>
      <c r="AH84">
        <v>47.459709000000011</v>
      </c>
      <c r="AI84">
        <v>10.033732800000001</v>
      </c>
      <c r="AJ84">
        <v>0</v>
      </c>
      <c r="AK84">
        <v>15.688789999999999</v>
      </c>
      <c r="AL84">
        <v>0</v>
      </c>
      <c r="AM84">
        <v>4.8491040000000005</v>
      </c>
      <c r="AN84">
        <v>1.01389</v>
      </c>
      <c r="AO84">
        <v>8.3885255999999995</v>
      </c>
      <c r="AP84">
        <v>3.2228178709761024</v>
      </c>
      <c r="AQ84">
        <v>11.520679999999999</v>
      </c>
      <c r="AR84">
        <v>14.564100000000005</v>
      </c>
      <c r="AS84">
        <v>9.9047999999999998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948.5676641783657</v>
      </c>
      <c r="DN84">
        <v>33.997229786663254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7.0882608695652174E-2</v>
      </c>
      <c r="K85">
        <v>9.4053905140719731</v>
      </c>
      <c r="L85">
        <v>578.50615004282042</v>
      </c>
      <c r="M85">
        <v>28.225624859265935</v>
      </c>
      <c r="N85">
        <v>36.246546961325976</v>
      </c>
      <c r="O85">
        <v>0</v>
      </c>
      <c r="P85">
        <v>42.738721094505159</v>
      </c>
      <c r="Q85">
        <v>3.771009282700422</v>
      </c>
      <c r="R85">
        <v>13.008054141216713</v>
      </c>
      <c r="S85">
        <v>5.9331341176470591</v>
      </c>
      <c r="T85">
        <v>0</v>
      </c>
      <c r="U85">
        <v>52.641849056603775</v>
      </c>
      <c r="V85">
        <v>3.0595185966735969</v>
      </c>
      <c r="W85">
        <v>9.6844765342960279</v>
      </c>
      <c r="X85">
        <v>40.228238546603485</v>
      </c>
      <c r="Y85">
        <v>0</v>
      </c>
      <c r="Z85">
        <v>6.0324750000000016</v>
      </c>
      <c r="AA85">
        <v>13.086306758245618</v>
      </c>
      <c r="AB85">
        <v>12.122760000000001</v>
      </c>
      <c r="AC85">
        <v>9.3768000000000011</v>
      </c>
      <c r="AD85">
        <v>11.51052</v>
      </c>
      <c r="AE85">
        <v>15.166195200000004</v>
      </c>
      <c r="AF85">
        <v>2.57125</v>
      </c>
      <c r="AG85">
        <v>12.090742559999999</v>
      </c>
      <c r="AH85">
        <v>47.459709000000011</v>
      </c>
      <c r="AI85">
        <v>5.8589999999999991</v>
      </c>
      <c r="AJ85">
        <v>0</v>
      </c>
      <c r="AK85">
        <v>15.688789999999999</v>
      </c>
      <c r="AL85">
        <v>0</v>
      </c>
      <c r="AM85">
        <v>4.8491040000000005</v>
      </c>
      <c r="AN85">
        <v>1.01389</v>
      </c>
      <c r="AO85">
        <v>8.3885255999999995</v>
      </c>
      <c r="AP85">
        <v>3.2228178709761024</v>
      </c>
      <c r="AQ85">
        <v>11.520679999999999</v>
      </c>
      <c r="AR85">
        <v>14.564100000000005</v>
      </c>
      <c r="AS85">
        <v>9.9047999999999998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992.38057527254148</v>
      </c>
      <c r="DN85">
        <v>35.567487073106463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7.0882608695652174E-2</v>
      </c>
      <c r="K86">
        <v>9.4053905140719731</v>
      </c>
      <c r="L86">
        <v>578.50615004282042</v>
      </c>
      <c r="M86">
        <v>28.225624859265935</v>
      </c>
      <c r="N86">
        <v>36.246546961325976</v>
      </c>
      <c r="O86">
        <v>0</v>
      </c>
      <c r="P86">
        <v>42.738721094505159</v>
      </c>
      <c r="Q86">
        <v>3.771009282700422</v>
      </c>
      <c r="R86">
        <v>13.008054141216713</v>
      </c>
      <c r="S86">
        <v>5.9331341176470591</v>
      </c>
      <c r="T86">
        <v>0</v>
      </c>
      <c r="U86">
        <v>52.641849056603775</v>
      </c>
      <c r="V86">
        <v>3.0595185966735969</v>
      </c>
      <c r="W86">
        <v>9.6844765342960279</v>
      </c>
      <c r="X86">
        <v>40.228238546603485</v>
      </c>
      <c r="Y86">
        <v>0</v>
      </c>
      <c r="Z86">
        <v>6.0324750000000016</v>
      </c>
      <c r="AA86">
        <v>13.086306758245618</v>
      </c>
      <c r="AB86">
        <v>12.122760000000001</v>
      </c>
      <c r="AC86">
        <v>9.0251699999999992</v>
      </c>
      <c r="AD86">
        <v>11.22681</v>
      </c>
      <c r="AE86">
        <v>15.166195200000004</v>
      </c>
      <c r="AF86">
        <v>2.42</v>
      </c>
      <c r="AG86">
        <v>12.090742559999999</v>
      </c>
      <c r="AH86">
        <v>46.922210000000014</v>
      </c>
      <c r="AI86">
        <v>5.8589999999999991</v>
      </c>
      <c r="AJ86">
        <v>0</v>
      </c>
      <c r="AK86">
        <v>15.688789999999999</v>
      </c>
      <c r="AL86">
        <v>0</v>
      </c>
      <c r="AM86">
        <v>4.8491040000000005</v>
      </c>
      <c r="AN86">
        <v>1.01389</v>
      </c>
      <c r="AO86">
        <v>8.3885255999999995</v>
      </c>
      <c r="AP86">
        <v>3.2228178709761024</v>
      </c>
      <c r="AQ86">
        <v>11.288719999999996</v>
      </c>
      <c r="AR86">
        <v>14.564100000000005</v>
      </c>
      <c r="AS86">
        <v>9.9047999999999998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990.87836551700286</v>
      </c>
      <c r="DN86">
        <v>35.513647828645006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7.0882608695652174E-2</v>
      </c>
      <c r="K87">
        <v>9.4053905140719731</v>
      </c>
      <c r="L87">
        <v>578.50615004282042</v>
      </c>
      <c r="M87">
        <v>28.225624859265935</v>
      </c>
      <c r="N87">
        <v>36.246546961325976</v>
      </c>
      <c r="O87">
        <v>0</v>
      </c>
      <c r="P87">
        <v>42.738721094505159</v>
      </c>
      <c r="Q87">
        <v>3.771009282700422</v>
      </c>
      <c r="R87">
        <v>13.008054141216713</v>
      </c>
      <c r="S87">
        <v>8.1015269572953734</v>
      </c>
      <c r="T87">
        <v>0</v>
      </c>
      <c r="U87">
        <v>52.641849056603775</v>
      </c>
      <c r="V87">
        <v>3.0595185966735969</v>
      </c>
      <c r="W87">
        <v>9.6844765342960279</v>
      </c>
      <c r="X87">
        <v>40.228238546603485</v>
      </c>
      <c r="Y87">
        <v>0</v>
      </c>
      <c r="Z87">
        <v>6.0324750000000016</v>
      </c>
      <c r="AA87">
        <v>13.086306758245618</v>
      </c>
      <c r="AB87">
        <v>12.122760000000001</v>
      </c>
      <c r="AC87">
        <v>9.0251699999999992</v>
      </c>
      <c r="AD87">
        <v>11.22681</v>
      </c>
      <c r="AE87">
        <v>15.166195200000004</v>
      </c>
      <c r="AF87">
        <v>2.42</v>
      </c>
      <c r="AG87">
        <v>12.090742559999999</v>
      </c>
      <c r="AH87">
        <v>46.922210000000014</v>
      </c>
      <c r="AI87">
        <v>5.8589999999999991</v>
      </c>
      <c r="AJ87">
        <v>0</v>
      </c>
      <c r="AK87">
        <v>15.688789999999999</v>
      </c>
      <c r="AL87">
        <v>0</v>
      </c>
      <c r="AM87">
        <v>4.8491040000000005</v>
      </c>
      <c r="AN87">
        <v>1.01389</v>
      </c>
      <c r="AO87">
        <v>8.3885255999999995</v>
      </c>
      <c r="AP87">
        <v>3.2228178709761024</v>
      </c>
      <c r="AQ87">
        <v>11.288719999999996</v>
      </c>
      <c r="AR87">
        <v>14.564100000000005</v>
      </c>
      <c r="AS87">
        <v>9.9047999999999998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992.97173196651613</v>
      </c>
      <c r="DN87">
        <v>35.588674218780028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7.0882608695652174E-2</v>
      </c>
      <c r="K88">
        <v>9.4053905140719731</v>
      </c>
      <c r="L88">
        <v>578.50615004282042</v>
      </c>
      <c r="M88">
        <v>28.225624859265935</v>
      </c>
      <c r="N88">
        <v>36.246546961325976</v>
      </c>
      <c r="O88">
        <v>0</v>
      </c>
      <c r="P88">
        <v>42.738721094505159</v>
      </c>
      <c r="Q88">
        <v>3.771009282700422</v>
      </c>
      <c r="R88">
        <v>13.008054141216713</v>
      </c>
      <c r="S88">
        <v>8.1015269572953734</v>
      </c>
      <c r="T88">
        <v>0</v>
      </c>
      <c r="U88">
        <v>52.641849056603775</v>
      </c>
      <c r="V88">
        <v>3.0595185966735969</v>
      </c>
      <c r="W88">
        <v>9.6844765342960279</v>
      </c>
      <c r="X88">
        <v>40.228238546603485</v>
      </c>
      <c r="Y88">
        <v>0</v>
      </c>
      <c r="Z88">
        <v>6.0324750000000016</v>
      </c>
      <c r="AA88">
        <v>13.086306758245618</v>
      </c>
      <c r="AB88">
        <v>12.122760000000001</v>
      </c>
      <c r="AC88">
        <v>9.0251699999999992</v>
      </c>
      <c r="AD88">
        <v>11.22681</v>
      </c>
      <c r="AE88">
        <v>15.166195200000004</v>
      </c>
      <c r="AF88">
        <v>2.42</v>
      </c>
      <c r="AG88">
        <v>12.090742559999999</v>
      </c>
      <c r="AH88">
        <v>46.922210000000014</v>
      </c>
      <c r="AI88">
        <v>5.8589999999999991</v>
      </c>
      <c r="AJ88">
        <v>0</v>
      </c>
      <c r="AK88">
        <v>15.688789999999999</v>
      </c>
      <c r="AL88">
        <v>0</v>
      </c>
      <c r="AM88">
        <v>4.8491040000000005</v>
      </c>
      <c r="AN88">
        <v>1.01389</v>
      </c>
      <c r="AO88">
        <v>8.3885255999999995</v>
      </c>
      <c r="AP88">
        <v>3.2228178709761024</v>
      </c>
      <c r="AQ88">
        <v>11.288719999999996</v>
      </c>
      <c r="AR88">
        <v>14.564100000000005</v>
      </c>
      <c r="AS88">
        <v>9.9047999999999998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992.97173196651613</v>
      </c>
      <c r="DN88">
        <v>35.588674218780028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7.0882608695652174E-2</v>
      </c>
      <c r="K89">
        <v>9.4053905140719731</v>
      </c>
      <c r="L89">
        <v>578.50615004282042</v>
      </c>
      <c r="M89">
        <v>28.225624859265935</v>
      </c>
      <c r="N89">
        <v>36.246546961325976</v>
      </c>
      <c r="O89">
        <v>0</v>
      </c>
      <c r="P89">
        <v>42.738721094505159</v>
      </c>
      <c r="Q89">
        <v>3.771009282700422</v>
      </c>
      <c r="R89">
        <v>13.008054141216713</v>
      </c>
      <c r="S89">
        <v>8.1015269572953734</v>
      </c>
      <c r="T89">
        <v>0</v>
      </c>
      <c r="U89">
        <v>52.641849056603775</v>
      </c>
      <c r="V89">
        <v>3.0595185966735969</v>
      </c>
      <c r="W89">
        <v>9.5529612606697309</v>
      </c>
      <c r="X89">
        <v>40.228238546603485</v>
      </c>
      <c r="Y89">
        <v>0</v>
      </c>
      <c r="Z89">
        <v>6.0324750000000016</v>
      </c>
      <c r="AA89">
        <v>13.086306758245618</v>
      </c>
      <c r="AB89">
        <v>12.122760000000001</v>
      </c>
      <c r="AC89">
        <v>9.0251699999999992</v>
      </c>
      <c r="AD89">
        <v>11.22681</v>
      </c>
      <c r="AE89">
        <v>15.166195200000004</v>
      </c>
      <c r="AF89">
        <v>2.42</v>
      </c>
      <c r="AG89">
        <v>12.090742559999999</v>
      </c>
      <c r="AH89">
        <v>46.922210000000014</v>
      </c>
      <c r="AI89">
        <v>5.8589999999999991</v>
      </c>
      <c r="AJ89">
        <v>0</v>
      </c>
      <c r="AK89">
        <v>15.688789999999999</v>
      </c>
      <c r="AL89">
        <v>0</v>
      </c>
      <c r="AM89">
        <v>4.8491040000000005</v>
      </c>
      <c r="AN89">
        <v>1.01389</v>
      </c>
      <c r="AO89">
        <v>8.3885255999999995</v>
      </c>
      <c r="AP89">
        <v>3.2228178709761024</v>
      </c>
      <c r="AQ89">
        <v>11.288719999999996</v>
      </c>
      <c r="AR89">
        <v>14.564100000000005</v>
      </c>
      <c r="AS89">
        <v>9.9047999999999998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992.84476712135734</v>
      </c>
      <c r="DN89">
        <v>35.58412379031256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7.0882608695652174E-2</v>
      </c>
      <c r="K90">
        <v>9.4053905140719731</v>
      </c>
      <c r="L90">
        <v>578.50615004282042</v>
      </c>
      <c r="M90">
        <v>28.225624859265935</v>
      </c>
      <c r="N90">
        <v>36.246546961325976</v>
      </c>
      <c r="O90">
        <v>0</v>
      </c>
      <c r="P90">
        <v>42.738721094505159</v>
      </c>
      <c r="Q90">
        <v>3.771009282700422</v>
      </c>
      <c r="R90">
        <v>13.008054141216713</v>
      </c>
      <c r="S90">
        <v>8.1015269572953734</v>
      </c>
      <c r="T90">
        <v>0</v>
      </c>
      <c r="U90">
        <v>52.641849056603775</v>
      </c>
      <c r="V90">
        <v>3.0595185966735969</v>
      </c>
      <c r="W90">
        <v>9.5529612606697309</v>
      </c>
      <c r="X90">
        <v>40.228238546603485</v>
      </c>
      <c r="Y90">
        <v>0</v>
      </c>
      <c r="Z90">
        <v>6.0324750000000016</v>
      </c>
      <c r="AA90">
        <v>13.086306758245618</v>
      </c>
      <c r="AB90">
        <v>12.122760000000001</v>
      </c>
      <c r="AC90">
        <v>9.3768000000000011</v>
      </c>
      <c r="AD90">
        <v>11.51052</v>
      </c>
      <c r="AE90">
        <v>15.166195200000004</v>
      </c>
      <c r="AF90">
        <v>4.9609999999999994</v>
      </c>
      <c r="AG90">
        <v>12.090742559999999</v>
      </c>
      <c r="AH90">
        <v>47.459709000000011</v>
      </c>
      <c r="AI90">
        <v>5.8589999999999991</v>
      </c>
      <c r="AJ90">
        <v>0</v>
      </c>
      <c r="AK90">
        <v>15.688789999999999</v>
      </c>
      <c r="AL90">
        <v>0</v>
      </c>
      <c r="AM90">
        <v>4.8491040000000005</v>
      </c>
      <c r="AN90">
        <v>1.01389</v>
      </c>
      <c r="AO90">
        <v>8.3885255999999995</v>
      </c>
      <c r="AP90">
        <v>3.2228178709761024</v>
      </c>
      <c r="AQ90">
        <v>11.288719999999996</v>
      </c>
      <c r="AR90">
        <v>14.564100000000005</v>
      </c>
      <c r="AS90">
        <v>9.9047999999999998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996.43010753925682</v>
      </c>
      <c r="DN90">
        <v>35.712622372413023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7.0882608695652174E-2</v>
      </c>
      <c r="K91">
        <v>9.4053905140719731</v>
      </c>
      <c r="L91">
        <v>578.50615004282042</v>
      </c>
      <c r="M91">
        <v>28.225624859265935</v>
      </c>
      <c r="N91">
        <v>36.246546961325976</v>
      </c>
      <c r="O91">
        <v>0</v>
      </c>
      <c r="P91">
        <v>42.738721094505159</v>
      </c>
      <c r="Q91">
        <v>3.771009282700422</v>
      </c>
      <c r="R91">
        <v>13.008054141216713</v>
      </c>
      <c r="S91">
        <v>8.1015269572953734</v>
      </c>
      <c r="T91">
        <v>0</v>
      </c>
      <c r="U91">
        <v>52.289321745472229</v>
      </c>
      <c r="V91">
        <v>3.0595185966735969</v>
      </c>
      <c r="W91">
        <v>9.5529612606697309</v>
      </c>
      <c r="X91">
        <v>40.228238546603485</v>
      </c>
      <c r="Y91">
        <v>0</v>
      </c>
      <c r="Z91">
        <v>6.0324750000000016</v>
      </c>
      <c r="AA91">
        <v>13.086306758245618</v>
      </c>
      <c r="AB91">
        <v>12.122760000000001</v>
      </c>
      <c r="AC91">
        <v>9.3768000000000011</v>
      </c>
      <c r="AD91">
        <v>11.51052</v>
      </c>
      <c r="AE91">
        <v>15.166195200000004</v>
      </c>
      <c r="AF91">
        <v>4.9609999999999994</v>
      </c>
      <c r="AG91">
        <v>12.090742559999999</v>
      </c>
      <c r="AH91">
        <v>47.459709000000011</v>
      </c>
      <c r="AI91">
        <v>5.8589999999999991</v>
      </c>
      <c r="AJ91">
        <v>0</v>
      </c>
      <c r="AK91">
        <v>15.688789999999999</v>
      </c>
      <c r="AL91">
        <v>0</v>
      </c>
      <c r="AM91">
        <v>4.8491040000000005</v>
      </c>
      <c r="AN91">
        <v>1.01389</v>
      </c>
      <c r="AO91">
        <v>8.3885255999999995</v>
      </c>
      <c r="AP91">
        <v>3.2228178709761024</v>
      </c>
      <c r="AQ91">
        <v>11.288719999999996</v>
      </c>
      <c r="AR91">
        <v>14.564100000000005</v>
      </c>
      <c r="AS91">
        <v>9.9047999999999998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996.08977767309045</v>
      </c>
      <c r="DN91">
        <v>35.700424927447884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7.0882608695652174E-2</v>
      </c>
      <c r="K92">
        <v>9.4053905140719731</v>
      </c>
      <c r="L92">
        <v>578.50615004282042</v>
      </c>
      <c r="M92">
        <v>28.225624859265935</v>
      </c>
      <c r="N92">
        <v>36.246546961325976</v>
      </c>
      <c r="O92">
        <v>0</v>
      </c>
      <c r="P92">
        <v>42.738721094505159</v>
      </c>
      <c r="Q92">
        <v>3.771009282700422</v>
      </c>
      <c r="R92">
        <v>13.008054141216713</v>
      </c>
      <c r="S92">
        <v>8.1015269572953734</v>
      </c>
      <c r="T92">
        <v>0</v>
      </c>
      <c r="U92">
        <v>52.289321745472229</v>
      </c>
      <c r="V92">
        <v>3.0595185966735969</v>
      </c>
      <c r="W92">
        <v>9.5529612606697309</v>
      </c>
      <c r="X92">
        <v>40.228238546603485</v>
      </c>
      <c r="Y92">
        <v>0</v>
      </c>
      <c r="Z92">
        <v>6.0324750000000016</v>
      </c>
      <c r="AA92">
        <v>13.086306758245618</v>
      </c>
      <c r="AB92">
        <v>12.122760000000001</v>
      </c>
      <c r="AC92">
        <v>9.3768000000000011</v>
      </c>
      <c r="AD92">
        <v>11.51052</v>
      </c>
      <c r="AE92">
        <v>15.166195200000004</v>
      </c>
      <c r="AF92">
        <v>4.9609999999999994</v>
      </c>
      <c r="AG92">
        <v>12.090742559999999</v>
      </c>
      <c r="AH92">
        <v>47.459709000000011</v>
      </c>
      <c r="AI92">
        <v>5.8589999999999991</v>
      </c>
      <c r="AJ92">
        <v>0</v>
      </c>
      <c r="AK92">
        <v>15.688789999999999</v>
      </c>
      <c r="AL92">
        <v>0</v>
      </c>
      <c r="AM92">
        <v>4.8491040000000005</v>
      </c>
      <c r="AN92">
        <v>1.01389</v>
      </c>
      <c r="AO92">
        <v>8.3885255999999995</v>
      </c>
      <c r="AP92">
        <v>3.2228178709761024</v>
      </c>
      <c r="AQ92">
        <v>11.288719999999996</v>
      </c>
      <c r="AR92">
        <v>14.564100000000005</v>
      </c>
      <c r="AS92">
        <v>9.9047999999999998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996.08977767309045</v>
      </c>
      <c r="DN92">
        <v>35.700424927447884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7.0882608695652174E-2</v>
      </c>
      <c r="K93">
        <v>9.4053905140719731</v>
      </c>
      <c r="L93">
        <v>578.50615004282042</v>
      </c>
      <c r="M93">
        <v>28.225624859265935</v>
      </c>
      <c r="N93">
        <v>36.246546961325976</v>
      </c>
      <c r="O93">
        <v>0</v>
      </c>
      <c r="P93">
        <v>42.738721094505159</v>
      </c>
      <c r="Q93">
        <v>3.771009282700422</v>
      </c>
      <c r="R93">
        <v>13.008054141216713</v>
      </c>
      <c r="S93">
        <v>8.1015269572953734</v>
      </c>
      <c r="T93">
        <v>0</v>
      </c>
      <c r="U93">
        <v>52.289321745472229</v>
      </c>
      <c r="V93">
        <v>3.0595185966735969</v>
      </c>
      <c r="W93">
        <v>9.5529612606697309</v>
      </c>
      <c r="X93">
        <v>40.228238546603485</v>
      </c>
      <c r="Y93">
        <v>0</v>
      </c>
      <c r="Z93">
        <v>6.0324750000000016</v>
      </c>
      <c r="AA93">
        <v>13.086306758245618</v>
      </c>
      <c r="AB93">
        <v>12.122760000000001</v>
      </c>
      <c r="AC93">
        <v>9.3768000000000011</v>
      </c>
      <c r="AD93">
        <v>11.51052</v>
      </c>
      <c r="AE93">
        <v>15.166195200000004</v>
      </c>
      <c r="AF93">
        <v>4.9609999999999994</v>
      </c>
      <c r="AG93">
        <v>12.090742559999999</v>
      </c>
      <c r="AH93">
        <v>47.459709000000011</v>
      </c>
      <c r="AI93">
        <v>5.8589999999999991</v>
      </c>
      <c r="AJ93">
        <v>0</v>
      </c>
      <c r="AK93">
        <v>15.688789999999999</v>
      </c>
      <c r="AL93">
        <v>0</v>
      </c>
      <c r="AM93">
        <v>4.8491040000000005</v>
      </c>
      <c r="AN93">
        <v>1.01389</v>
      </c>
      <c r="AO93">
        <v>8.3885255999999995</v>
      </c>
      <c r="AP93">
        <v>3.2228178709761024</v>
      </c>
      <c r="AQ93">
        <v>11.288719999999996</v>
      </c>
      <c r="AR93">
        <v>14.564100000000005</v>
      </c>
      <c r="AS93">
        <v>9.9047999999999998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996.08977767309045</v>
      </c>
      <c r="DN93">
        <v>35.700424927447884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7.0882608695652174E-2</v>
      </c>
      <c r="K94">
        <v>9.4053905140719731</v>
      </c>
      <c r="L94">
        <v>578.50615004282042</v>
      </c>
      <c r="M94">
        <v>28.225624859265935</v>
      </c>
      <c r="N94">
        <v>36.246546961325976</v>
      </c>
      <c r="O94">
        <v>0</v>
      </c>
      <c r="P94">
        <v>42.738721094505159</v>
      </c>
      <c r="Q94">
        <v>3.771009282700422</v>
      </c>
      <c r="R94">
        <v>13.008054141216713</v>
      </c>
      <c r="S94">
        <v>8.1015269572953734</v>
      </c>
      <c r="T94">
        <v>0</v>
      </c>
      <c r="U94">
        <v>52.289321745472229</v>
      </c>
      <c r="V94">
        <v>3.0595185966735969</v>
      </c>
      <c r="W94">
        <v>9.5529612606697309</v>
      </c>
      <c r="X94">
        <v>40.228238546603485</v>
      </c>
      <c r="Y94">
        <v>0</v>
      </c>
      <c r="Z94">
        <v>6.0324750000000016</v>
      </c>
      <c r="AA94">
        <v>13.086306758245618</v>
      </c>
      <c r="AB94">
        <v>12.122760000000001</v>
      </c>
      <c r="AC94">
        <v>9.3768000000000011</v>
      </c>
      <c r="AD94">
        <v>11.51052</v>
      </c>
      <c r="AE94">
        <v>15.166195200000004</v>
      </c>
      <c r="AF94">
        <v>4.9609999999999994</v>
      </c>
      <c r="AG94">
        <v>12.090742559999999</v>
      </c>
      <c r="AH94">
        <v>47.459709000000011</v>
      </c>
      <c r="AI94">
        <v>5.8589999999999991</v>
      </c>
      <c r="AJ94">
        <v>0</v>
      </c>
      <c r="AK94">
        <v>15.688789999999999</v>
      </c>
      <c r="AL94">
        <v>0</v>
      </c>
      <c r="AM94">
        <v>4.8491040000000005</v>
      </c>
      <c r="AN94">
        <v>1.01389</v>
      </c>
      <c r="AO94">
        <v>8.3885255999999995</v>
      </c>
      <c r="AP94">
        <v>3.2228178709761024</v>
      </c>
      <c r="AQ94">
        <v>11.288719999999996</v>
      </c>
      <c r="AR94">
        <v>14.564100000000005</v>
      </c>
      <c r="AS94">
        <v>9.9047999999999998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996.08977767309045</v>
      </c>
      <c r="DN94">
        <v>35.700424927447884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7.0882608695652174E-2</v>
      </c>
      <c r="K95">
        <v>9.4053905140719731</v>
      </c>
      <c r="L95">
        <v>578.50615004282042</v>
      </c>
      <c r="M95">
        <v>28.225624859265935</v>
      </c>
      <c r="N95">
        <v>36.246546961325976</v>
      </c>
      <c r="O95">
        <v>0</v>
      </c>
      <c r="P95">
        <v>42.738721094505159</v>
      </c>
      <c r="Q95">
        <v>3.8126559875583204</v>
      </c>
      <c r="R95">
        <v>13.008054141216713</v>
      </c>
      <c r="S95">
        <v>8.1015269572953734</v>
      </c>
      <c r="T95">
        <v>0</v>
      </c>
      <c r="U95">
        <v>52.289321745472229</v>
      </c>
      <c r="V95">
        <v>3.0595185966735969</v>
      </c>
      <c r="W95">
        <v>9.5529612606697309</v>
      </c>
      <c r="X95">
        <v>40.228238546603485</v>
      </c>
      <c r="Y95">
        <v>0</v>
      </c>
      <c r="Z95">
        <v>6.0324750000000016</v>
      </c>
      <c r="AA95">
        <v>13.086306758245618</v>
      </c>
      <c r="AB95">
        <v>12.122760000000001</v>
      </c>
      <c r="AC95">
        <v>9.0251699999999992</v>
      </c>
      <c r="AD95">
        <v>11.22681</v>
      </c>
      <c r="AE95">
        <v>15.166195200000004</v>
      </c>
      <c r="AF95">
        <v>2.57125</v>
      </c>
      <c r="AG95">
        <v>12.090742559999999</v>
      </c>
      <c r="AH95">
        <v>46.922210000000014</v>
      </c>
      <c r="AI95">
        <v>5.8589999999999991</v>
      </c>
      <c r="AJ95">
        <v>0</v>
      </c>
      <c r="AK95">
        <v>15.688789999999999</v>
      </c>
      <c r="AL95">
        <v>0</v>
      </c>
      <c r="AM95">
        <v>4.8491040000000005</v>
      </c>
      <c r="AN95">
        <v>1.01389</v>
      </c>
      <c r="AO95">
        <v>8.3885255999999995</v>
      </c>
      <c r="AP95">
        <v>3.2228178709761024</v>
      </c>
      <c r="AQ95">
        <v>11.288719999999996</v>
      </c>
      <c r="AR95">
        <v>14.564100000000005</v>
      </c>
      <c r="AS95">
        <v>9.9047999999999998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992.69065961614069</v>
      </c>
      <c r="DN95">
        <v>35.578600689255623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7.0882608695652174E-2</v>
      </c>
      <c r="K96">
        <v>9.4053905140719731</v>
      </c>
      <c r="L96">
        <v>578.50615004282042</v>
      </c>
      <c r="M96">
        <v>28.225624859265935</v>
      </c>
      <c r="N96">
        <v>36.246546961325976</v>
      </c>
      <c r="O96">
        <v>0</v>
      </c>
      <c r="P96">
        <v>42.738721094505159</v>
      </c>
      <c r="Q96">
        <v>4.4150319089065206</v>
      </c>
      <c r="R96">
        <v>13.008054141216713</v>
      </c>
      <c r="S96">
        <v>8.1015269572953734</v>
      </c>
      <c r="T96">
        <v>0</v>
      </c>
      <c r="U96">
        <v>52.289321745472229</v>
      </c>
      <c r="V96">
        <v>3.0595185966735969</v>
      </c>
      <c r="W96">
        <v>9.5529612606697309</v>
      </c>
      <c r="X96">
        <v>40.228238546603485</v>
      </c>
      <c r="Y96">
        <v>0</v>
      </c>
      <c r="Z96">
        <v>6.0324750000000016</v>
      </c>
      <c r="AA96">
        <v>13.086306758245618</v>
      </c>
      <c r="AB96">
        <v>12.122760000000001</v>
      </c>
      <c r="AC96">
        <v>9.0251699999999992</v>
      </c>
      <c r="AD96">
        <v>11.22681</v>
      </c>
      <c r="AE96">
        <v>15.166195200000004</v>
      </c>
      <c r="AF96">
        <v>2.42</v>
      </c>
      <c r="AG96">
        <v>12.090742559999999</v>
      </c>
      <c r="AH96">
        <v>46.922210000000014</v>
      </c>
      <c r="AI96">
        <v>5.8589999999999991</v>
      </c>
      <c r="AJ96">
        <v>0</v>
      </c>
      <c r="AK96">
        <v>15.688789999999999</v>
      </c>
      <c r="AL96">
        <v>0</v>
      </c>
      <c r="AM96">
        <v>4.8491040000000005</v>
      </c>
      <c r="AN96">
        <v>1.01389</v>
      </c>
      <c r="AO96">
        <v>8.3885255999999995</v>
      </c>
      <c r="AP96">
        <v>3.2228178709761024</v>
      </c>
      <c r="AQ96">
        <v>11.288719999999996</v>
      </c>
      <c r="AR96">
        <v>14.564100000000005</v>
      </c>
      <c r="AS96">
        <v>9.9047999999999998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993.12617676591196</v>
      </c>
      <c r="DN96">
        <v>35.594209460832516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7.0882608695652174E-2</v>
      </c>
      <c r="K97">
        <v>9.4053905140719731</v>
      </c>
      <c r="L97">
        <v>578.50615004282042</v>
      </c>
      <c r="M97">
        <v>28.225624859265935</v>
      </c>
      <c r="N97">
        <v>36.246546961325976</v>
      </c>
      <c r="O97">
        <v>0</v>
      </c>
      <c r="P97">
        <v>42.738721094505159</v>
      </c>
      <c r="Q97">
        <v>4.681748021108179</v>
      </c>
      <c r="R97">
        <v>13.008054141216713</v>
      </c>
      <c r="S97">
        <v>8.1015269572953734</v>
      </c>
      <c r="T97">
        <v>0</v>
      </c>
      <c r="U97">
        <v>52.289321745472229</v>
      </c>
      <c r="V97">
        <v>3.0595185966735969</v>
      </c>
      <c r="W97">
        <v>9.5529612606697309</v>
      </c>
      <c r="X97">
        <v>43.545683889959129</v>
      </c>
      <c r="Y97">
        <v>0</v>
      </c>
      <c r="Z97">
        <v>6.0324750000000016</v>
      </c>
      <c r="AA97">
        <v>13.086306758245618</v>
      </c>
      <c r="AB97">
        <v>12.122760000000001</v>
      </c>
      <c r="AC97">
        <v>9.0251699999999992</v>
      </c>
      <c r="AD97">
        <v>11.22681</v>
      </c>
      <c r="AE97">
        <v>15.166195200000004</v>
      </c>
      <c r="AF97">
        <v>2.42</v>
      </c>
      <c r="AG97">
        <v>12.090742559999999</v>
      </c>
      <c r="AH97">
        <v>46.922210000000014</v>
      </c>
      <c r="AI97">
        <v>4.9996800000000015</v>
      </c>
      <c r="AJ97">
        <v>0</v>
      </c>
      <c r="AK97">
        <v>15.688789999999999</v>
      </c>
      <c r="AL97">
        <v>0</v>
      </c>
      <c r="AM97">
        <v>4.8491040000000005</v>
      </c>
      <c r="AN97">
        <v>1.01389</v>
      </c>
      <c r="AO97">
        <v>8.3885255999999995</v>
      </c>
      <c r="AP97">
        <v>3.4193311557917179</v>
      </c>
      <c r="AQ97">
        <v>11.288719999999996</v>
      </c>
      <c r="AR97">
        <v>14.564100000000005</v>
      </c>
      <c r="AS97">
        <v>9.9047999999999998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995.94644116936274</v>
      </c>
      <c r="DN97">
        <v>35.6952997977546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7.0882608695652174E-2</v>
      </c>
      <c r="K98">
        <v>9.4053905140719731</v>
      </c>
      <c r="L98">
        <v>578.50615004282042</v>
      </c>
      <c r="M98">
        <v>28.225624859265935</v>
      </c>
      <c r="N98">
        <v>36.246546961325976</v>
      </c>
      <c r="O98">
        <v>0</v>
      </c>
      <c r="P98">
        <v>42.738721094505159</v>
      </c>
      <c r="Q98">
        <v>4.681748021108179</v>
      </c>
      <c r="R98">
        <v>13.008054141216713</v>
      </c>
      <c r="S98">
        <v>8.1015269572953734</v>
      </c>
      <c r="T98">
        <v>0</v>
      </c>
      <c r="U98">
        <v>52.289321745472229</v>
      </c>
      <c r="V98">
        <v>3.0595185966735969</v>
      </c>
      <c r="W98">
        <v>9.5529612606697309</v>
      </c>
      <c r="X98">
        <v>45.256187866933494</v>
      </c>
      <c r="Y98">
        <v>0</v>
      </c>
      <c r="Z98">
        <v>6.0324750000000016</v>
      </c>
      <c r="AA98">
        <v>13.086306758245618</v>
      </c>
      <c r="AB98">
        <v>12.122760000000001</v>
      </c>
      <c r="AC98">
        <v>9.0251699999999992</v>
      </c>
      <c r="AD98">
        <v>11.22681</v>
      </c>
      <c r="AE98">
        <v>15.166195200000004</v>
      </c>
      <c r="AF98">
        <v>2.42</v>
      </c>
      <c r="AG98">
        <v>12.090742559999999</v>
      </c>
      <c r="AH98">
        <v>46.922210000000014</v>
      </c>
      <c r="AI98">
        <v>4.9996800000000015</v>
      </c>
      <c r="AJ98">
        <v>0</v>
      </c>
      <c r="AK98">
        <v>15.688789999999999</v>
      </c>
      <c r="AL98">
        <v>0</v>
      </c>
      <c r="AM98">
        <v>4.8491040000000005</v>
      </c>
      <c r="AN98">
        <v>1.01389</v>
      </c>
      <c r="AO98">
        <v>8.3885255999999995</v>
      </c>
      <c r="AP98">
        <v>3.4193311557917179</v>
      </c>
      <c r="AQ98">
        <v>11.288719999999996</v>
      </c>
      <c r="AR98">
        <v>14.564100000000005</v>
      </c>
      <c r="AS98">
        <v>9.9047999999999998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997.59776153448138</v>
      </c>
      <c r="DN98">
        <v>35.754483409610486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1.0428642857142855E-5</v>
      </c>
      <c r="H99">
        <f t="shared" si="2"/>
        <v>0</v>
      </c>
      <c r="I99">
        <f t="shared" si="2"/>
        <v>0</v>
      </c>
      <c r="J99">
        <f t="shared" si="2"/>
        <v>1.991817219927541E-2</v>
      </c>
      <c r="K99">
        <f t="shared" si="2"/>
        <v>0.13329963822027247</v>
      </c>
      <c r="L99">
        <f t="shared" si="2"/>
        <v>10.533599679693769</v>
      </c>
      <c r="M99">
        <f t="shared" si="2"/>
        <v>0.67741499662238158</v>
      </c>
      <c r="N99">
        <f t="shared" si="2"/>
        <v>0.86991712707182567</v>
      </c>
      <c r="O99">
        <f t="shared" si="2"/>
        <v>0</v>
      </c>
      <c r="P99">
        <f t="shared" si="2"/>
        <v>1.0257293062681252</v>
      </c>
      <c r="Q99">
        <f t="shared" si="2"/>
        <v>8.0550263719104079E-2</v>
      </c>
      <c r="R99">
        <f t="shared" si="2"/>
        <v>0.26654969158926328</v>
      </c>
      <c r="S99">
        <f t="shared" si="2"/>
        <v>0.10698908862878287</v>
      </c>
      <c r="T99">
        <f t="shared" si="2"/>
        <v>0</v>
      </c>
      <c r="U99">
        <f t="shared" si="2"/>
        <v>1.3640853922554843</v>
      </c>
      <c r="V99">
        <f t="shared" si="2"/>
        <v>0.10543485994882695</v>
      </c>
      <c r="W99">
        <f t="shared" si="2"/>
        <v>0.20316998862479907</v>
      </c>
      <c r="X99">
        <f t="shared" si="2"/>
        <v>0.96956145150941975</v>
      </c>
      <c r="Y99">
        <f t="shared" si="2"/>
        <v>0</v>
      </c>
      <c r="Z99">
        <f t="shared" si="2"/>
        <v>0.1105379999999999</v>
      </c>
      <c r="AA99">
        <f t="shared" si="2"/>
        <v>0.31407136219789528</v>
      </c>
      <c r="AB99">
        <f t="shared" si="2"/>
        <v>0.29094623999999975</v>
      </c>
      <c r="AC99">
        <f t="shared" si="2"/>
        <v>0.21765897000000003</v>
      </c>
      <c r="AD99">
        <f t="shared" si="2"/>
        <v>0.27029457000000023</v>
      </c>
      <c r="AE99">
        <f t="shared" si="2"/>
        <v>0.36398868479999924</v>
      </c>
      <c r="AF99">
        <f t="shared" si="2"/>
        <v>5.6113749999999941E-2</v>
      </c>
      <c r="AG99">
        <f t="shared" si="2"/>
        <v>0.29017782143999998</v>
      </c>
      <c r="AH99">
        <f t="shared" si="2"/>
        <v>1.1277455370000014</v>
      </c>
      <c r="AI99">
        <f t="shared" si="2"/>
        <v>0.17085547079999988</v>
      </c>
      <c r="AJ99">
        <f t="shared" si="2"/>
        <v>0</v>
      </c>
      <c r="AK99">
        <f t="shared" si="2"/>
        <v>0.37653095999999969</v>
      </c>
      <c r="AL99">
        <f t="shared" si="2"/>
        <v>0</v>
      </c>
      <c r="AM99">
        <f t="shared" si="2"/>
        <v>4.8919672000000025E-2</v>
      </c>
      <c r="AN99">
        <f t="shared" si="2"/>
        <v>2.4142060000000045E-2</v>
      </c>
      <c r="AO99">
        <f t="shared" si="2"/>
        <v>0.20148246299999986</v>
      </c>
      <c r="AP99">
        <f t="shared" si="2"/>
        <v>7.8487405955356984E-2</v>
      </c>
      <c r="AQ99">
        <f t="shared" si="2"/>
        <v>8.7120309999999992E-2</v>
      </c>
      <c r="AR99">
        <f t="shared" si="2"/>
        <v>0.35360280000000066</v>
      </c>
      <c r="AS99">
        <f t="shared" si="2"/>
        <v>0.23785386683184701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20.250952432087278</v>
      </c>
      <c r="DN99">
        <f t="shared" si="3"/>
        <v>0.72580759693200703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62.75</v>
      </c>
      <c r="DN3">
        <v>2.25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57.92</v>
      </c>
      <c r="DN4">
        <v>2.0799999999999983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57.92</v>
      </c>
      <c r="DN5">
        <v>2.0799999999999983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57.92</v>
      </c>
      <c r="DN6">
        <v>2.0799999999999983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48.27</v>
      </c>
      <c r="DN7">
        <v>1.7299999999999969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48.27</v>
      </c>
      <c r="DN8">
        <v>1.7299999999999969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48.27</v>
      </c>
      <c r="DN9">
        <v>1.7299999999999969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48.27</v>
      </c>
      <c r="DN10">
        <v>1.7299999999999969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43.44</v>
      </c>
      <c r="DN11">
        <v>1.5600000000000023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43.44</v>
      </c>
      <c r="DN12">
        <v>1.5600000000000023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43.44</v>
      </c>
      <c r="DN13">
        <v>1.5600000000000023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43.44</v>
      </c>
      <c r="DN14">
        <v>1.5600000000000023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43.44</v>
      </c>
      <c r="DN15">
        <v>1.5600000000000023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43.44</v>
      </c>
      <c r="DN16">
        <v>1.5600000000000023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43.44</v>
      </c>
      <c r="DN17">
        <v>1.5600000000000023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43.44</v>
      </c>
      <c r="DN18">
        <v>1.5600000000000023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38.619999999999997</v>
      </c>
      <c r="DN19">
        <v>1.3800000000000026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38.619999999999997</v>
      </c>
      <c r="DN20">
        <v>1.3800000000000026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38.619999999999997</v>
      </c>
      <c r="DN21">
        <v>1.3800000000000026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38.619999999999997</v>
      </c>
      <c r="DN22">
        <v>1.3800000000000026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33.79</v>
      </c>
      <c r="DN23">
        <v>1.2100000000000009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33.79</v>
      </c>
      <c r="DN24">
        <v>1.2100000000000009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30.63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29.57</v>
      </c>
      <c r="DN25">
        <v>1.0599999999999987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28.96</v>
      </c>
      <c r="DN26">
        <v>1.0399999999999991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28.96</v>
      </c>
      <c r="DN27">
        <v>1.0399999999999991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28.96</v>
      </c>
      <c r="DN28">
        <v>1.0399999999999991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30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28.96</v>
      </c>
      <c r="DN29">
        <v>1.0399999999999991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43.44</v>
      </c>
      <c r="DN30">
        <v>1.5600000000000023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45.37</v>
      </c>
      <c r="DN31">
        <v>1.6300000000000026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55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53.1</v>
      </c>
      <c r="DN32">
        <v>1.8999999999999986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66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63.72</v>
      </c>
      <c r="DN33">
        <v>2.2800000000000011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75.3</v>
      </c>
      <c r="DN34">
        <v>2.7000000000000028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88.82</v>
      </c>
      <c r="DN35">
        <v>3.1800000000000068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90.51</v>
      </c>
      <c r="DN36">
        <v>3.2399999999999949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90.51</v>
      </c>
      <c r="DN37">
        <v>3.2399999999999949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90.51</v>
      </c>
      <c r="DN38">
        <v>3.2399999999999949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90.51</v>
      </c>
      <c r="DN39">
        <v>3.2399999999999949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90.51</v>
      </c>
      <c r="DN40">
        <v>3.2399999999999949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90.51</v>
      </c>
      <c r="DN41">
        <v>3.2399999999999949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90.51</v>
      </c>
      <c r="DN42">
        <v>3.2399999999999949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90.51</v>
      </c>
      <c r="DN43">
        <v>3.2399999999999949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90.51</v>
      </c>
      <c r="DN44">
        <v>3.2399999999999949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90.51</v>
      </c>
      <c r="DN45">
        <v>3.2399999999999949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90.51</v>
      </c>
      <c r="DN46">
        <v>3.2399999999999949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90.51</v>
      </c>
      <c r="DN47">
        <v>3.2399999999999949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90.51</v>
      </c>
      <c r="DN48">
        <v>3.2399999999999949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90.51</v>
      </c>
      <c r="DN49">
        <v>3.2399999999999949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90.51</v>
      </c>
      <c r="DN50">
        <v>3.2399999999999949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90.51</v>
      </c>
      <c r="DN51">
        <v>3.2399999999999949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90.51</v>
      </c>
      <c r="DN52">
        <v>3.2399999999999949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90.51</v>
      </c>
      <c r="DN53">
        <v>3.2399999999999949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90.51</v>
      </c>
      <c r="DN54">
        <v>3.2399999999999949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90.51</v>
      </c>
      <c r="DN55">
        <v>3.2399999999999949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90.51</v>
      </c>
      <c r="DN56">
        <v>3.2399999999999949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90.51</v>
      </c>
      <c r="DN57">
        <v>3.2399999999999949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90.51</v>
      </c>
      <c r="DN58">
        <v>3.2399999999999949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90.51</v>
      </c>
      <c r="DN59">
        <v>3.2399999999999949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90.51</v>
      </c>
      <c r="DN60">
        <v>3.2399999999999949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90.51</v>
      </c>
      <c r="DN61">
        <v>3.2399999999999949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90.51</v>
      </c>
      <c r="DN62">
        <v>3.2399999999999949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90.51</v>
      </c>
      <c r="DN63">
        <v>3.2399999999999949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90.51</v>
      </c>
      <c r="DN64">
        <v>3.2399999999999949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67.58</v>
      </c>
      <c r="DN65">
        <v>2.4200000000000017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67.58</v>
      </c>
      <c r="DN66">
        <v>2.4200000000000017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67.58</v>
      </c>
      <c r="DN67">
        <v>2.4200000000000017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67.58</v>
      </c>
      <c r="DN68">
        <v>2.4200000000000017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67.58</v>
      </c>
      <c r="DN69">
        <v>2.4200000000000017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67.58</v>
      </c>
      <c r="DN70">
        <v>2.4200000000000017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67.58</v>
      </c>
      <c r="DN71">
        <v>2.4200000000000017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67.58</v>
      </c>
      <c r="DN72">
        <v>2.4200000000000017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90.51</v>
      </c>
      <c r="DN73">
        <v>3.2399999999999949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90.51</v>
      </c>
      <c r="DN74">
        <v>3.2399999999999949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90.51</v>
      </c>
      <c r="DN75">
        <v>3.2399999999999949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90.51</v>
      </c>
      <c r="DN76">
        <v>3.2399999999999949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90.51</v>
      </c>
      <c r="DN77">
        <v>3.2399999999999949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90.51</v>
      </c>
      <c r="DN78">
        <v>3.2399999999999949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90.51</v>
      </c>
      <c r="DN79">
        <v>3.2399999999999949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90.51</v>
      </c>
      <c r="DN80">
        <v>3.2399999999999949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86.89</v>
      </c>
      <c r="DN81">
        <v>3.1099999999999994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84.96</v>
      </c>
      <c r="DN82">
        <v>3.0400000000000063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80.13</v>
      </c>
      <c r="DN83">
        <v>2.8700000000000045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80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77.23</v>
      </c>
      <c r="DN84">
        <v>2.769999999999996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73.37</v>
      </c>
      <c r="DN85">
        <v>2.6299999999999955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72.400000000000006</v>
      </c>
      <c r="DN86">
        <v>2.5999999999999943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70.47</v>
      </c>
      <c r="DN87">
        <v>2.5300000000000011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67.58</v>
      </c>
      <c r="DN88">
        <v>2.4200000000000017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65.650000000000006</v>
      </c>
      <c r="DN89">
        <v>2.3499999999999943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65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62.75</v>
      </c>
      <c r="DN90">
        <v>2.25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59.85</v>
      </c>
      <c r="DN91">
        <v>2.1499999999999986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58.89</v>
      </c>
      <c r="DN92">
        <v>2.1099999999999994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57.92</v>
      </c>
      <c r="DN93">
        <v>2.0799999999999983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54.06</v>
      </c>
      <c r="DN94">
        <v>1.9399999999999977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52.13</v>
      </c>
      <c r="DN95">
        <v>1.8699999999999974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49.24</v>
      </c>
      <c r="DN96">
        <v>1.759999999999998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47.3</v>
      </c>
      <c r="DN97">
        <v>1.7000000000000028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47.3</v>
      </c>
      <c r="DN98">
        <v>1.7000000000000028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1.7018450000000001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1.6429900000000015</v>
      </c>
      <c r="DN99">
        <f t="shared" si="3"/>
        <v>5.8855000000000032E-2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11.140233</v>
      </c>
      <c r="DN3">
        <v>0.39926700000000004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11.140233</v>
      </c>
      <c r="DN4">
        <v>0.39926700000000004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11.140233</v>
      </c>
      <c r="DN5">
        <v>0.39926700000000004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11.140233</v>
      </c>
      <c r="DN6">
        <v>0.39926700000000004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11.140233</v>
      </c>
      <c r="DN7">
        <v>0.39926700000000004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11.140233</v>
      </c>
      <c r="DN8">
        <v>0.39926700000000004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11.140233</v>
      </c>
      <c r="DN9">
        <v>0.39926700000000004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11.463590999999999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11.066951</v>
      </c>
      <c r="DN10">
        <v>0.39663999999999966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11.140233</v>
      </c>
      <c r="DN11">
        <v>0.39926700000000004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11.140233</v>
      </c>
      <c r="DN12">
        <v>0.39926700000000004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11.140233</v>
      </c>
      <c r="DN13">
        <v>0.39926700000000004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11.140233</v>
      </c>
      <c r="DN14">
        <v>0.39926700000000004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11.140233</v>
      </c>
      <c r="DN15">
        <v>0.39926700000000004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11.140233</v>
      </c>
      <c r="DN16">
        <v>0.39926700000000004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11.140233</v>
      </c>
      <c r="DN17">
        <v>0.39926700000000004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11.140233</v>
      </c>
      <c r="DN18">
        <v>0.39926700000000004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11.140233</v>
      </c>
      <c r="DN19">
        <v>0.39926700000000004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11.140233</v>
      </c>
      <c r="DN20">
        <v>0.39926700000000004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11.140233</v>
      </c>
      <c r="DN21">
        <v>0.39926700000000004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11.140233</v>
      </c>
      <c r="DN22">
        <v>0.39926700000000004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11.140233</v>
      </c>
      <c r="DN23">
        <v>0.39926700000000004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11.140233</v>
      </c>
      <c r="DN24">
        <v>0.39926700000000004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11.140233</v>
      </c>
      <c r="DN25">
        <v>0.39926700000000004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11.140233</v>
      </c>
      <c r="DN26">
        <v>0.39926700000000004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11.140233</v>
      </c>
      <c r="DN27">
        <v>0.39926700000000004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11.140233</v>
      </c>
      <c r="DN28">
        <v>0.39926700000000004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11.140233</v>
      </c>
      <c r="DN29">
        <v>0.39926700000000004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11.140233</v>
      </c>
      <c r="DN30">
        <v>0.39926700000000004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11.140233</v>
      </c>
      <c r="DN31">
        <v>0.39926700000000004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11.140233</v>
      </c>
      <c r="DN32">
        <v>0.39926700000000004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11.140233</v>
      </c>
      <c r="DN33">
        <v>0.39926700000000004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11.140233</v>
      </c>
      <c r="DN34">
        <v>0.39926700000000004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11.140233</v>
      </c>
      <c r="DN35">
        <v>0.39926700000000004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11.140233</v>
      </c>
      <c r="DN36">
        <v>0.39926700000000004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11.140233</v>
      </c>
      <c r="DN37">
        <v>0.39926700000000004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11.140233</v>
      </c>
      <c r="DN38">
        <v>0.39926700000000004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11.140233</v>
      </c>
      <c r="DN39">
        <v>0.39926700000000004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11.140233</v>
      </c>
      <c r="DN40">
        <v>0.39926700000000004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11.140233</v>
      </c>
      <c r="DN41">
        <v>0.39926700000000004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11.140233</v>
      </c>
      <c r="DN42">
        <v>0.39926700000000004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11.140233</v>
      </c>
      <c r="DN43">
        <v>0.39926700000000004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11.140233</v>
      </c>
      <c r="DN44">
        <v>0.39926700000000004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11.140233</v>
      </c>
      <c r="DN45">
        <v>0.39926700000000004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11.140233</v>
      </c>
      <c r="DN46">
        <v>0.39926700000000004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11.140233</v>
      </c>
      <c r="DN47">
        <v>0.39926700000000004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11.140233</v>
      </c>
      <c r="DN48">
        <v>0.39926700000000004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11.140233</v>
      </c>
      <c r="DN49">
        <v>0.39926700000000004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11.140233</v>
      </c>
      <c r="DN50">
        <v>0.39926700000000004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11.140233</v>
      </c>
      <c r="DN51">
        <v>0.39926700000000004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11.140233</v>
      </c>
      <c r="DN52">
        <v>0.39926700000000004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11.140233</v>
      </c>
      <c r="DN53">
        <v>0.39926700000000004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11.140233</v>
      </c>
      <c r="DN54">
        <v>0.39926700000000004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11.140233</v>
      </c>
      <c r="DN55">
        <v>0.39926700000000004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11.140233</v>
      </c>
      <c r="DN56">
        <v>0.39926700000000004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11.140233</v>
      </c>
      <c r="DN57">
        <v>0.39926700000000004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11.140233</v>
      </c>
      <c r="DN58">
        <v>0.39926700000000004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11.140233</v>
      </c>
      <c r="DN59">
        <v>0.39926700000000004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11.140233</v>
      </c>
      <c r="DN60">
        <v>0.39926700000000004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11.140233</v>
      </c>
      <c r="DN61">
        <v>0.39926700000000004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11.140233</v>
      </c>
      <c r="DN62">
        <v>0.39926700000000004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11.140233</v>
      </c>
      <c r="DN63">
        <v>0.39926700000000004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11.140233</v>
      </c>
      <c r="DN64">
        <v>0.39926700000000004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11.140233</v>
      </c>
      <c r="DN65">
        <v>0.39926700000000004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11.140233</v>
      </c>
      <c r="DN66">
        <v>0.39926700000000004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11.140233</v>
      </c>
      <c r="DN67">
        <v>0.39926700000000004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11.140233</v>
      </c>
      <c r="DN68">
        <v>0.39926700000000004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11.140233</v>
      </c>
      <c r="DN69">
        <v>0.39926700000000004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11.140233</v>
      </c>
      <c r="DN70">
        <v>0.39926700000000004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11.140233</v>
      </c>
      <c r="DN71">
        <v>0.39926700000000004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11.140233</v>
      </c>
      <c r="DN72">
        <v>0.39926700000000004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11.140233</v>
      </c>
      <c r="DN73">
        <v>0.39926700000000004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11.140233</v>
      </c>
      <c r="DN74">
        <v>0.39926700000000004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11.140233</v>
      </c>
      <c r="DN75">
        <v>0.39926700000000004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11.140233</v>
      </c>
      <c r="DN76">
        <v>0.39926700000000004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11.140233</v>
      </c>
      <c r="DN77">
        <v>0.39926700000000004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11.140233</v>
      </c>
      <c r="DN78">
        <v>0.39926700000000004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11.140233</v>
      </c>
      <c r="DN79">
        <v>0.39926700000000004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11.140233</v>
      </c>
      <c r="DN80">
        <v>0.39926700000000004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11.140233</v>
      </c>
      <c r="DN81">
        <v>0.39926700000000004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11.140233</v>
      </c>
      <c r="DN82">
        <v>0.39926700000000004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13.166618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12.711053</v>
      </c>
      <c r="DN83">
        <v>0.455565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13.737500000000001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13.262181999999999</v>
      </c>
      <c r="DN84">
        <v>0.47531800000000146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13.737500000000001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13.262181999999999</v>
      </c>
      <c r="DN85">
        <v>0.47531800000000146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13.737500000000001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13.262181999999999</v>
      </c>
      <c r="DN86">
        <v>0.47531800000000146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12.638500000000001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12.201207999999999</v>
      </c>
      <c r="DN87">
        <v>0.43729200000000112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11.140233</v>
      </c>
      <c r="DN88">
        <v>0.39926700000000004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11.140233</v>
      </c>
      <c r="DN89">
        <v>0.39926700000000004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11.140233</v>
      </c>
      <c r="DN90">
        <v>0.39926700000000004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11.140233</v>
      </c>
      <c r="DN91">
        <v>0.39926700000000004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11.140233</v>
      </c>
      <c r="DN92">
        <v>0.39926700000000004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11.140233</v>
      </c>
      <c r="DN93">
        <v>0.39926700000000004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11.140233</v>
      </c>
      <c r="DN94">
        <v>0.39926700000000004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11.140233</v>
      </c>
      <c r="DN95">
        <v>0.39926700000000004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11.140233</v>
      </c>
      <c r="DN96">
        <v>0.39926700000000004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11.140233</v>
      </c>
      <c r="DN97">
        <v>0.39926700000000004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11.140233</v>
      </c>
      <c r="DN98">
        <v>0.39926700000000004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0.27925905224999981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0.26959668199999987</v>
      </c>
      <c r="DN99">
        <f t="shared" si="3"/>
        <v>9.6623702500000241E-3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45111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49.99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49.99</v>
      </c>
      <c r="H3" s="8">
        <v>1000</v>
      </c>
      <c r="I3" s="8">
        <v>991.72</v>
      </c>
    </row>
    <row r="4" spans="1:9">
      <c r="A4" s="8" t="s">
        <v>46</v>
      </c>
      <c r="B4" s="8">
        <v>50.03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50.03</v>
      </c>
      <c r="H4" s="8">
        <v>1000</v>
      </c>
      <c r="I4" s="8">
        <v>991.89</v>
      </c>
    </row>
    <row r="5" spans="1:9">
      <c r="A5" s="8" t="s">
        <v>47</v>
      </c>
      <c r="B5" s="8">
        <v>50.01</v>
      </c>
      <c r="C5" s="8">
        <f t="shared" si="0"/>
        <v>1</v>
      </c>
      <c r="D5" s="8">
        <f t="shared" si="1"/>
        <v>0</v>
      </c>
      <c r="F5" s="8">
        <f t="shared" si="2"/>
        <v>50.01</v>
      </c>
      <c r="H5" s="8">
        <v>1000</v>
      </c>
      <c r="I5" s="8">
        <v>918.81</v>
      </c>
    </row>
    <row r="6" spans="1:9">
      <c r="A6" s="8" t="s">
        <v>48</v>
      </c>
      <c r="B6" s="8">
        <v>49.99</v>
      </c>
      <c r="C6" s="8">
        <f t="shared" si="0"/>
        <v>1</v>
      </c>
      <c r="D6" s="8">
        <f t="shared" si="1"/>
        <v>0</v>
      </c>
      <c r="F6" s="8">
        <f t="shared" si="2"/>
        <v>49.99</v>
      </c>
      <c r="H6" s="8">
        <v>1000</v>
      </c>
      <c r="I6" s="8">
        <v>797.38</v>
      </c>
    </row>
    <row r="7" spans="1:9">
      <c r="A7" s="8" t="s">
        <v>49</v>
      </c>
      <c r="B7" s="8">
        <v>49.99</v>
      </c>
      <c r="C7" s="8">
        <f t="shared" si="0"/>
        <v>1</v>
      </c>
      <c r="D7" s="8">
        <f t="shared" si="1"/>
        <v>0</v>
      </c>
      <c r="F7" s="8">
        <f t="shared" si="2"/>
        <v>49.99</v>
      </c>
      <c r="H7" s="8">
        <v>1000</v>
      </c>
      <c r="I7" s="8">
        <v>653.09</v>
      </c>
    </row>
    <row r="8" spans="1:9">
      <c r="A8" s="8" t="s">
        <v>50</v>
      </c>
      <c r="B8" s="8">
        <v>50.01</v>
      </c>
      <c r="C8" s="8">
        <f t="shared" si="0"/>
        <v>1</v>
      </c>
      <c r="D8" s="8">
        <f t="shared" si="1"/>
        <v>0</v>
      </c>
      <c r="F8" s="8">
        <f t="shared" si="2"/>
        <v>50.01</v>
      </c>
      <c r="H8" s="8">
        <v>1000</v>
      </c>
      <c r="I8" s="8">
        <v>653.21</v>
      </c>
    </row>
    <row r="9" spans="1:9">
      <c r="A9" s="8" t="s">
        <v>51</v>
      </c>
      <c r="B9" s="8">
        <v>49.99</v>
      </c>
      <c r="C9" s="8">
        <f t="shared" si="0"/>
        <v>1</v>
      </c>
      <c r="D9" s="8">
        <f t="shared" si="1"/>
        <v>0</v>
      </c>
      <c r="F9" s="8">
        <f t="shared" si="2"/>
        <v>49.99</v>
      </c>
      <c r="H9" s="8">
        <v>1000</v>
      </c>
      <c r="I9" s="8">
        <v>605.84</v>
      </c>
    </row>
    <row r="10" spans="1:9">
      <c r="A10" s="8" t="s">
        <v>52</v>
      </c>
      <c r="B10" s="8">
        <v>50.01</v>
      </c>
      <c r="C10" s="8">
        <f t="shared" si="0"/>
        <v>1</v>
      </c>
      <c r="D10" s="8">
        <f t="shared" si="1"/>
        <v>0</v>
      </c>
      <c r="F10" s="8">
        <f t="shared" si="2"/>
        <v>50.01</v>
      </c>
      <c r="H10" s="8">
        <v>1000</v>
      </c>
      <c r="I10" s="8">
        <v>577.26</v>
      </c>
    </row>
    <row r="11" spans="1:9">
      <c r="A11" s="8" t="s">
        <v>53</v>
      </c>
      <c r="B11" s="8">
        <v>50.01</v>
      </c>
      <c r="C11" s="8">
        <f t="shared" si="0"/>
        <v>1</v>
      </c>
      <c r="D11" s="8">
        <f t="shared" si="1"/>
        <v>0</v>
      </c>
      <c r="F11" s="8">
        <f t="shared" si="2"/>
        <v>50.01</v>
      </c>
      <c r="H11" s="8">
        <v>979.99</v>
      </c>
      <c r="I11" s="8">
        <v>521.36</v>
      </c>
    </row>
    <row r="12" spans="1:9">
      <c r="A12" s="8" t="s">
        <v>54</v>
      </c>
      <c r="B12" s="8">
        <v>50.03</v>
      </c>
      <c r="C12" s="8">
        <f t="shared" si="0"/>
        <v>1</v>
      </c>
      <c r="D12" s="8">
        <f t="shared" si="1"/>
        <v>0</v>
      </c>
      <c r="F12" s="8">
        <f t="shared" si="2"/>
        <v>50.03</v>
      </c>
      <c r="H12" s="8">
        <v>899.99</v>
      </c>
      <c r="I12" s="8">
        <v>521.14</v>
      </c>
    </row>
    <row r="13" spans="1:9">
      <c r="A13" s="8" t="s">
        <v>55</v>
      </c>
      <c r="B13" s="8">
        <v>49.97</v>
      </c>
      <c r="C13" s="8">
        <f t="shared" si="0"/>
        <v>1</v>
      </c>
      <c r="D13" s="8">
        <f t="shared" si="1"/>
        <v>0</v>
      </c>
      <c r="F13" s="8">
        <f t="shared" si="2"/>
        <v>49.97</v>
      </c>
      <c r="H13" s="8">
        <v>643.41</v>
      </c>
      <c r="I13" s="8">
        <v>486.2</v>
      </c>
    </row>
    <row r="14" spans="1:9">
      <c r="A14" s="8" t="s">
        <v>56</v>
      </c>
      <c r="B14" s="8">
        <v>49.99</v>
      </c>
      <c r="C14" s="8">
        <f t="shared" si="0"/>
        <v>1</v>
      </c>
      <c r="D14" s="8">
        <f t="shared" si="1"/>
        <v>0</v>
      </c>
      <c r="F14" s="8">
        <f t="shared" si="2"/>
        <v>49.99</v>
      </c>
      <c r="H14" s="8">
        <v>575.07000000000005</v>
      </c>
      <c r="I14" s="8">
        <v>454.53</v>
      </c>
    </row>
    <row r="15" spans="1:9">
      <c r="A15" s="8" t="s">
        <v>57</v>
      </c>
      <c r="B15" s="8">
        <v>49.93</v>
      </c>
      <c r="C15" s="8">
        <f t="shared" si="0"/>
        <v>1</v>
      </c>
      <c r="D15" s="8">
        <f t="shared" si="1"/>
        <v>0</v>
      </c>
      <c r="F15" s="8">
        <f t="shared" si="2"/>
        <v>49.93</v>
      </c>
      <c r="H15" s="8">
        <v>594.89</v>
      </c>
      <c r="I15" s="8">
        <v>421.56</v>
      </c>
    </row>
    <row r="16" spans="1:9">
      <c r="A16" s="8" t="s">
        <v>58</v>
      </c>
      <c r="B16" s="8">
        <v>49.97</v>
      </c>
      <c r="C16" s="8">
        <f t="shared" si="0"/>
        <v>1</v>
      </c>
      <c r="D16" s="8">
        <f t="shared" si="1"/>
        <v>0</v>
      </c>
      <c r="F16" s="8">
        <f t="shared" si="2"/>
        <v>49.97</v>
      </c>
      <c r="H16" s="8">
        <v>600.01</v>
      </c>
      <c r="I16" s="8">
        <v>408.04</v>
      </c>
    </row>
    <row r="17" spans="1:9">
      <c r="A17" s="8" t="s">
        <v>59</v>
      </c>
      <c r="B17" s="8">
        <v>49.98</v>
      </c>
      <c r="C17" s="8">
        <f t="shared" si="0"/>
        <v>1</v>
      </c>
      <c r="D17" s="8">
        <f t="shared" si="1"/>
        <v>0</v>
      </c>
      <c r="F17" s="8">
        <f t="shared" si="2"/>
        <v>49.98</v>
      </c>
      <c r="H17" s="8">
        <v>457.25</v>
      </c>
      <c r="I17" s="8">
        <v>408.62</v>
      </c>
    </row>
    <row r="18" spans="1:9">
      <c r="A18" s="8" t="s">
        <v>60</v>
      </c>
      <c r="B18" s="8">
        <v>50</v>
      </c>
      <c r="C18" s="8">
        <f t="shared" si="0"/>
        <v>1</v>
      </c>
      <c r="D18" s="8">
        <f t="shared" si="1"/>
        <v>0</v>
      </c>
      <c r="F18" s="8">
        <f t="shared" si="2"/>
        <v>50</v>
      </c>
      <c r="H18" s="8">
        <v>454.4</v>
      </c>
      <c r="I18" s="8">
        <v>399.05</v>
      </c>
    </row>
    <row r="19" spans="1:9">
      <c r="A19" s="8" t="s">
        <v>61</v>
      </c>
      <c r="B19" s="8">
        <v>50</v>
      </c>
      <c r="C19" s="8">
        <f t="shared" si="0"/>
        <v>1</v>
      </c>
      <c r="D19" s="8">
        <f t="shared" si="1"/>
        <v>0</v>
      </c>
      <c r="F19" s="8">
        <f t="shared" si="2"/>
        <v>50</v>
      </c>
      <c r="H19" s="8">
        <v>458.71</v>
      </c>
      <c r="I19" s="8">
        <v>398.74</v>
      </c>
    </row>
    <row r="20" spans="1:9">
      <c r="A20" s="8" t="s">
        <v>62</v>
      </c>
      <c r="B20" s="8">
        <v>50.01</v>
      </c>
      <c r="C20" s="8">
        <f t="shared" si="0"/>
        <v>1</v>
      </c>
      <c r="D20" s="8">
        <f t="shared" si="1"/>
        <v>0</v>
      </c>
      <c r="F20" s="8">
        <f t="shared" si="2"/>
        <v>50.01</v>
      </c>
      <c r="H20" s="8">
        <v>483.07</v>
      </c>
      <c r="I20" s="8">
        <v>398.81</v>
      </c>
    </row>
    <row r="21" spans="1:9">
      <c r="A21" s="8" t="s">
        <v>63</v>
      </c>
      <c r="B21" s="8">
        <v>49.99</v>
      </c>
      <c r="C21" s="8">
        <f t="shared" si="0"/>
        <v>1</v>
      </c>
      <c r="D21" s="8">
        <f t="shared" si="1"/>
        <v>0</v>
      </c>
      <c r="F21" s="8">
        <f t="shared" si="2"/>
        <v>49.99</v>
      </c>
      <c r="H21" s="8">
        <v>549.97</v>
      </c>
      <c r="I21" s="8">
        <v>384.31</v>
      </c>
    </row>
    <row r="22" spans="1:9">
      <c r="A22" s="8" t="s">
        <v>64</v>
      </c>
      <c r="B22" s="8">
        <v>50</v>
      </c>
      <c r="C22" s="8">
        <f t="shared" si="0"/>
        <v>1</v>
      </c>
      <c r="D22" s="8">
        <f t="shared" si="1"/>
        <v>0</v>
      </c>
      <c r="F22" s="8">
        <f t="shared" si="2"/>
        <v>50</v>
      </c>
      <c r="H22" s="8">
        <v>576.26</v>
      </c>
      <c r="I22" s="8">
        <v>384.03</v>
      </c>
    </row>
    <row r="23" spans="1:9">
      <c r="A23" s="8" t="s">
        <v>65</v>
      </c>
      <c r="B23" s="8">
        <v>50.01</v>
      </c>
      <c r="C23" s="8">
        <f t="shared" si="0"/>
        <v>1</v>
      </c>
      <c r="D23" s="8">
        <f t="shared" si="1"/>
        <v>0</v>
      </c>
      <c r="F23" s="8">
        <f t="shared" si="2"/>
        <v>50.01</v>
      </c>
      <c r="H23" s="8">
        <v>610</v>
      </c>
      <c r="I23" s="8">
        <v>363.09</v>
      </c>
    </row>
    <row r="24" spans="1:9">
      <c r="A24" s="8" t="s">
        <v>66</v>
      </c>
      <c r="B24" s="8">
        <v>49.96</v>
      </c>
      <c r="C24" s="8">
        <f t="shared" si="0"/>
        <v>1</v>
      </c>
      <c r="D24" s="8">
        <f t="shared" si="1"/>
        <v>0</v>
      </c>
      <c r="F24" s="8">
        <f t="shared" si="2"/>
        <v>49.96</v>
      </c>
      <c r="H24" s="8">
        <v>610.1</v>
      </c>
      <c r="I24" s="8">
        <v>363.99</v>
      </c>
    </row>
    <row r="25" spans="1:9">
      <c r="A25" s="8" t="s">
        <v>67</v>
      </c>
      <c r="B25" s="8">
        <v>49.96</v>
      </c>
      <c r="C25" s="8">
        <f t="shared" si="0"/>
        <v>1</v>
      </c>
      <c r="D25" s="8">
        <f t="shared" si="1"/>
        <v>0</v>
      </c>
      <c r="F25" s="8">
        <f t="shared" si="2"/>
        <v>49.96</v>
      </c>
      <c r="H25" s="8">
        <v>703.69</v>
      </c>
      <c r="I25" s="8">
        <v>390.41</v>
      </c>
    </row>
    <row r="26" spans="1:9">
      <c r="A26" s="8" t="s">
        <v>68</v>
      </c>
      <c r="B26" s="8">
        <v>49.96</v>
      </c>
      <c r="C26" s="8">
        <f t="shared" si="0"/>
        <v>1</v>
      </c>
      <c r="D26" s="8">
        <f t="shared" si="1"/>
        <v>0</v>
      </c>
      <c r="F26" s="8">
        <f t="shared" si="2"/>
        <v>49.96</v>
      </c>
      <c r="H26" s="8">
        <v>793.9</v>
      </c>
      <c r="I26" s="8">
        <v>423.7</v>
      </c>
    </row>
    <row r="27" spans="1:9">
      <c r="A27" s="8" t="s">
        <v>69</v>
      </c>
      <c r="B27" s="8">
        <v>49.89</v>
      </c>
      <c r="C27" s="8">
        <f t="shared" si="0"/>
        <v>1</v>
      </c>
      <c r="D27" s="8">
        <f t="shared" si="1"/>
        <v>0</v>
      </c>
      <c r="F27" s="8">
        <f t="shared" si="2"/>
        <v>49.89</v>
      </c>
      <c r="H27" s="8">
        <v>600.02</v>
      </c>
      <c r="I27" s="8">
        <v>429.65</v>
      </c>
    </row>
    <row r="28" spans="1:9">
      <c r="A28" s="8" t="s">
        <v>70</v>
      </c>
      <c r="B28" s="8">
        <v>49.92</v>
      </c>
      <c r="C28" s="8">
        <f t="shared" si="0"/>
        <v>1</v>
      </c>
      <c r="D28" s="8">
        <f t="shared" si="1"/>
        <v>0</v>
      </c>
      <c r="F28" s="8">
        <f t="shared" si="2"/>
        <v>49.92</v>
      </c>
      <c r="H28" s="8">
        <v>600.03</v>
      </c>
      <c r="I28" s="8">
        <v>423.87</v>
      </c>
    </row>
    <row r="29" spans="1:9">
      <c r="A29" s="8" t="s">
        <v>71</v>
      </c>
      <c r="B29" s="8">
        <v>49.99</v>
      </c>
      <c r="C29" s="8">
        <f t="shared" si="0"/>
        <v>1</v>
      </c>
      <c r="D29" s="8">
        <f t="shared" si="1"/>
        <v>0</v>
      </c>
      <c r="F29" s="8">
        <f t="shared" si="2"/>
        <v>49.99</v>
      </c>
      <c r="H29" s="8">
        <v>600.04999999999995</v>
      </c>
      <c r="I29" s="8">
        <v>400.13</v>
      </c>
    </row>
    <row r="30" spans="1:9">
      <c r="A30" s="8" t="s">
        <v>72</v>
      </c>
      <c r="B30" s="8">
        <v>50.01</v>
      </c>
      <c r="C30" s="8">
        <f t="shared" si="0"/>
        <v>1</v>
      </c>
      <c r="D30" s="8">
        <f t="shared" si="1"/>
        <v>0</v>
      </c>
      <c r="F30" s="8">
        <f t="shared" si="2"/>
        <v>50.01</v>
      </c>
      <c r="H30" s="8">
        <v>600.01</v>
      </c>
      <c r="I30" s="8">
        <v>356.58</v>
      </c>
    </row>
    <row r="31" spans="1:9">
      <c r="A31" s="8" t="s">
        <v>73</v>
      </c>
      <c r="B31" s="8">
        <v>49.98</v>
      </c>
      <c r="C31" s="8">
        <f t="shared" si="0"/>
        <v>1</v>
      </c>
      <c r="D31" s="8">
        <f t="shared" si="1"/>
        <v>0</v>
      </c>
      <c r="F31" s="8">
        <f t="shared" si="2"/>
        <v>49.98</v>
      </c>
      <c r="H31" s="8">
        <v>420.09</v>
      </c>
      <c r="I31" s="8">
        <v>332.78</v>
      </c>
    </row>
    <row r="32" spans="1:9">
      <c r="A32" s="8" t="s">
        <v>74</v>
      </c>
      <c r="B32" s="8">
        <v>49.99</v>
      </c>
      <c r="C32" s="8">
        <f t="shared" si="0"/>
        <v>1</v>
      </c>
      <c r="D32" s="8">
        <f t="shared" si="1"/>
        <v>0</v>
      </c>
      <c r="F32" s="8">
        <f t="shared" si="2"/>
        <v>49.99</v>
      </c>
      <c r="H32" s="8">
        <v>330.84</v>
      </c>
      <c r="I32" s="8">
        <v>330.84</v>
      </c>
    </row>
    <row r="33" spans="1:9">
      <c r="A33" s="8" t="s">
        <v>75</v>
      </c>
      <c r="B33" s="8">
        <v>50.03</v>
      </c>
      <c r="C33" s="8">
        <f t="shared" si="0"/>
        <v>1</v>
      </c>
      <c r="D33" s="8">
        <f t="shared" si="1"/>
        <v>0</v>
      </c>
      <c r="F33" s="8">
        <f t="shared" si="2"/>
        <v>50.03</v>
      </c>
      <c r="H33" s="8">
        <v>400.06</v>
      </c>
      <c r="I33" s="8">
        <v>323.08999999999997</v>
      </c>
    </row>
    <row r="34" spans="1:9">
      <c r="A34" s="8" t="s">
        <v>76</v>
      </c>
      <c r="B34" s="8">
        <v>50.08</v>
      </c>
      <c r="C34" s="8">
        <f t="shared" si="0"/>
        <v>1</v>
      </c>
      <c r="D34" s="8">
        <f t="shared" si="1"/>
        <v>0</v>
      </c>
      <c r="F34" s="8">
        <f t="shared" si="2"/>
        <v>50.08</v>
      </c>
      <c r="H34" s="8">
        <v>300.52</v>
      </c>
      <c r="I34" s="8">
        <v>300.52</v>
      </c>
    </row>
    <row r="35" spans="1:9">
      <c r="A35" s="8" t="s">
        <v>77</v>
      </c>
      <c r="B35" s="8">
        <v>50.01</v>
      </c>
      <c r="C35" s="8">
        <f t="shared" si="0"/>
        <v>1</v>
      </c>
      <c r="D35" s="8">
        <f t="shared" si="1"/>
        <v>0</v>
      </c>
      <c r="F35" s="8">
        <f t="shared" si="2"/>
        <v>50.01</v>
      </c>
      <c r="H35" s="8">
        <v>423.95</v>
      </c>
      <c r="I35" s="8">
        <v>285.92</v>
      </c>
    </row>
    <row r="36" spans="1:9">
      <c r="A36" s="8" t="s">
        <v>78</v>
      </c>
      <c r="B36" s="8">
        <v>50.03</v>
      </c>
      <c r="C36" s="8">
        <f t="shared" si="0"/>
        <v>1</v>
      </c>
      <c r="D36" s="8">
        <f t="shared" si="1"/>
        <v>0</v>
      </c>
      <c r="F36" s="8">
        <f t="shared" si="2"/>
        <v>50.03</v>
      </c>
      <c r="H36" s="8">
        <v>423.98</v>
      </c>
      <c r="I36" s="8">
        <v>278.52999999999997</v>
      </c>
    </row>
    <row r="37" spans="1:9">
      <c r="A37" s="8" t="s">
        <v>79</v>
      </c>
      <c r="B37" s="8">
        <v>50.03</v>
      </c>
      <c r="C37" s="8">
        <f t="shared" si="0"/>
        <v>1</v>
      </c>
      <c r="D37" s="8">
        <f t="shared" si="1"/>
        <v>0</v>
      </c>
      <c r="F37" s="8">
        <f t="shared" si="2"/>
        <v>50.03</v>
      </c>
      <c r="H37" s="8">
        <v>452.03</v>
      </c>
      <c r="I37" s="8">
        <v>276.93</v>
      </c>
    </row>
    <row r="38" spans="1:9">
      <c r="A38" s="8" t="s">
        <v>80</v>
      </c>
      <c r="B38" s="8">
        <v>50.08</v>
      </c>
      <c r="C38" s="8">
        <f t="shared" si="0"/>
        <v>1</v>
      </c>
      <c r="D38" s="8">
        <f t="shared" si="1"/>
        <v>0</v>
      </c>
      <c r="F38" s="8">
        <f t="shared" si="2"/>
        <v>50.08</v>
      </c>
      <c r="H38" s="8">
        <v>457.26</v>
      </c>
      <c r="I38" s="8">
        <v>276.44</v>
      </c>
    </row>
    <row r="39" spans="1:9">
      <c r="A39" s="8" t="s">
        <v>81</v>
      </c>
      <c r="B39" s="8">
        <v>50.02</v>
      </c>
      <c r="C39" s="8">
        <f t="shared" si="0"/>
        <v>1</v>
      </c>
      <c r="D39" s="8">
        <f t="shared" si="1"/>
        <v>0</v>
      </c>
      <c r="F39" s="8">
        <f t="shared" si="2"/>
        <v>50.02</v>
      </c>
      <c r="H39" s="8">
        <v>550.04</v>
      </c>
      <c r="I39" s="8">
        <v>279.33999999999997</v>
      </c>
    </row>
    <row r="40" spans="1:9">
      <c r="A40" s="8" t="s">
        <v>82</v>
      </c>
      <c r="B40" s="8">
        <v>50</v>
      </c>
      <c r="C40" s="8">
        <f t="shared" si="0"/>
        <v>1</v>
      </c>
      <c r="D40" s="8">
        <f t="shared" si="1"/>
        <v>0</v>
      </c>
      <c r="F40" s="8">
        <f t="shared" si="2"/>
        <v>50</v>
      </c>
      <c r="H40" s="8">
        <v>488.51</v>
      </c>
      <c r="I40" s="8">
        <v>279.76</v>
      </c>
    </row>
    <row r="41" spans="1:9">
      <c r="A41" s="8" t="s">
        <v>83</v>
      </c>
      <c r="B41" s="8">
        <v>50.01</v>
      </c>
      <c r="C41" s="8">
        <f t="shared" si="0"/>
        <v>1</v>
      </c>
      <c r="D41" s="8">
        <f t="shared" si="1"/>
        <v>0</v>
      </c>
      <c r="F41" s="8">
        <f t="shared" si="2"/>
        <v>50.01</v>
      </c>
      <c r="H41" s="8">
        <v>430.35</v>
      </c>
      <c r="I41" s="8">
        <v>280.94</v>
      </c>
    </row>
    <row r="42" spans="1:9">
      <c r="A42" s="8" t="s">
        <v>84</v>
      </c>
      <c r="B42" s="8">
        <v>49.96</v>
      </c>
      <c r="C42" s="8">
        <f t="shared" si="0"/>
        <v>1</v>
      </c>
      <c r="D42" s="8">
        <f t="shared" si="1"/>
        <v>0</v>
      </c>
      <c r="F42" s="8">
        <f t="shared" si="2"/>
        <v>49.96</v>
      </c>
      <c r="H42" s="8">
        <v>411.17</v>
      </c>
      <c r="I42" s="8">
        <v>281.49</v>
      </c>
    </row>
    <row r="43" spans="1:9">
      <c r="A43" s="8" t="s">
        <v>85</v>
      </c>
      <c r="B43" s="8">
        <v>49.99</v>
      </c>
      <c r="C43" s="8">
        <f t="shared" si="0"/>
        <v>1</v>
      </c>
      <c r="D43" s="8">
        <f t="shared" si="1"/>
        <v>0</v>
      </c>
      <c r="F43" s="8">
        <f t="shared" si="2"/>
        <v>49.99</v>
      </c>
      <c r="H43" s="8">
        <v>310.07</v>
      </c>
      <c r="I43" s="8">
        <v>280.8</v>
      </c>
    </row>
    <row r="44" spans="1:9">
      <c r="A44" s="8" t="s">
        <v>86</v>
      </c>
      <c r="B44" s="8">
        <v>49.97</v>
      </c>
      <c r="C44" s="8">
        <f t="shared" si="0"/>
        <v>1</v>
      </c>
      <c r="D44" s="8">
        <f t="shared" si="1"/>
        <v>0</v>
      </c>
      <c r="F44" s="8">
        <f t="shared" si="2"/>
        <v>49.97</v>
      </c>
      <c r="H44" s="8">
        <v>296.51</v>
      </c>
      <c r="I44" s="8">
        <v>282.66000000000003</v>
      </c>
    </row>
    <row r="45" spans="1:9">
      <c r="A45" s="8" t="s">
        <v>87</v>
      </c>
      <c r="B45" s="8">
        <v>49.94</v>
      </c>
      <c r="C45" s="8">
        <f t="shared" si="0"/>
        <v>1</v>
      </c>
      <c r="D45" s="8">
        <f t="shared" si="1"/>
        <v>0</v>
      </c>
      <c r="F45" s="8">
        <f t="shared" si="2"/>
        <v>49.94</v>
      </c>
      <c r="H45" s="8">
        <v>283.77999999999997</v>
      </c>
      <c r="I45" s="8">
        <v>283.77999999999997</v>
      </c>
    </row>
    <row r="46" spans="1:9">
      <c r="A46" s="8" t="s">
        <v>88</v>
      </c>
      <c r="B46" s="8">
        <v>50</v>
      </c>
      <c r="C46" s="8">
        <f t="shared" si="0"/>
        <v>1</v>
      </c>
      <c r="D46" s="8">
        <f t="shared" si="1"/>
        <v>0</v>
      </c>
      <c r="F46" s="8">
        <f t="shared" si="2"/>
        <v>50</v>
      </c>
      <c r="H46" s="8">
        <v>287.2</v>
      </c>
      <c r="I46" s="8">
        <v>287.2</v>
      </c>
    </row>
    <row r="47" spans="1:9">
      <c r="A47" s="8" t="s">
        <v>89</v>
      </c>
      <c r="B47" s="8">
        <v>49.96</v>
      </c>
      <c r="C47" s="8">
        <f t="shared" si="0"/>
        <v>1</v>
      </c>
      <c r="D47" s="8">
        <f t="shared" si="1"/>
        <v>0</v>
      </c>
      <c r="F47" s="8">
        <f t="shared" si="2"/>
        <v>49.96</v>
      </c>
      <c r="H47" s="8">
        <v>399.95</v>
      </c>
      <c r="I47" s="8">
        <v>288.25</v>
      </c>
    </row>
    <row r="48" spans="1:9">
      <c r="A48" s="8" t="s">
        <v>90</v>
      </c>
      <c r="B48" s="8">
        <v>49.98</v>
      </c>
      <c r="C48" s="8">
        <f t="shared" si="0"/>
        <v>1</v>
      </c>
      <c r="D48" s="8">
        <f t="shared" si="1"/>
        <v>0</v>
      </c>
      <c r="F48" s="8">
        <f t="shared" si="2"/>
        <v>49.98</v>
      </c>
      <c r="H48" s="8">
        <v>411.17</v>
      </c>
      <c r="I48" s="8">
        <v>282.83</v>
      </c>
    </row>
    <row r="49" spans="1:9">
      <c r="A49" s="8" t="s">
        <v>91</v>
      </c>
      <c r="B49" s="8">
        <v>49.99</v>
      </c>
      <c r="C49" s="8">
        <f t="shared" si="0"/>
        <v>1</v>
      </c>
      <c r="D49" s="8">
        <f t="shared" si="1"/>
        <v>0</v>
      </c>
      <c r="F49" s="8">
        <f t="shared" si="2"/>
        <v>49.99</v>
      </c>
      <c r="H49" s="8">
        <v>405.02</v>
      </c>
      <c r="I49" s="8">
        <v>297.14999999999998</v>
      </c>
    </row>
    <row r="50" spans="1:9">
      <c r="A50" s="8" t="s">
        <v>92</v>
      </c>
      <c r="B50" s="8">
        <v>49.99</v>
      </c>
      <c r="C50" s="8">
        <f t="shared" si="0"/>
        <v>1</v>
      </c>
      <c r="D50" s="8">
        <f t="shared" si="1"/>
        <v>0</v>
      </c>
      <c r="F50" s="8">
        <f t="shared" si="2"/>
        <v>49.99</v>
      </c>
      <c r="H50" s="8">
        <v>400.01</v>
      </c>
      <c r="I50" s="8">
        <v>297.20999999999998</v>
      </c>
    </row>
    <row r="51" spans="1:9">
      <c r="A51" s="8" t="s">
        <v>93</v>
      </c>
      <c r="B51" s="8">
        <v>50.02</v>
      </c>
      <c r="C51" s="8">
        <f t="shared" si="0"/>
        <v>1</v>
      </c>
      <c r="D51" s="8">
        <f t="shared" si="1"/>
        <v>0</v>
      </c>
      <c r="F51" s="8">
        <f t="shared" si="2"/>
        <v>50.02</v>
      </c>
      <c r="H51" s="8">
        <v>399.95</v>
      </c>
      <c r="I51" s="8">
        <v>300.02999999999997</v>
      </c>
    </row>
    <row r="52" spans="1:9">
      <c r="A52" s="8" t="s">
        <v>94</v>
      </c>
      <c r="B52" s="8">
        <v>49.97</v>
      </c>
      <c r="C52" s="8">
        <f t="shared" si="0"/>
        <v>1</v>
      </c>
      <c r="D52" s="8">
        <f t="shared" si="1"/>
        <v>0</v>
      </c>
      <c r="F52" s="8">
        <f t="shared" si="2"/>
        <v>49.97</v>
      </c>
      <c r="H52" s="8">
        <v>399.85</v>
      </c>
      <c r="I52" s="8">
        <v>300.02999999999997</v>
      </c>
    </row>
    <row r="53" spans="1:9">
      <c r="A53" s="8" t="s">
        <v>95</v>
      </c>
      <c r="B53" s="8">
        <v>50</v>
      </c>
      <c r="C53" s="8">
        <f t="shared" si="0"/>
        <v>1</v>
      </c>
      <c r="D53" s="8">
        <f t="shared" si="1"/>
        <v>0</v>
      </c>
      <c r="F53" s="8">
        <f t="shared" si="2"/>
        <v>50</v>
      </c>
      <c r="H53" s="8">
        <v>415.31</v>
      </c>
      <c r="I53" s="8">
        <v>303.32</v>
      </c>
    </row>
    <row r="54" spans="1:9">
      <c r="A54" s="8" t="s">
        <v>96</v>
      </c>
      <c r="B54" s="8">
        <v>50.01</v>
      </c>
      <c r="C54" s="8">
        <f t="shared" si="0"/>
        <v>1</v>
      </c>
      <c r="D54" s="8">
        <f t="shared" si="1"/>
        <v>0</v>
      </c>
      <c r="F54" s="8">
        <f t="shared" si="2"/>
        <v>50.01</v>
      </c>
      <c r="H54" s="8">
        <v>423.95</v>
      </c>
      <c r="I54" s="8">
        <v>308.04000000000002</v>
      </c>
    </row>
    <row r="55" spans="1:9">
      <c r="A55" s="8" t="s">
        <v>97</v>
      </c>
      <c r="B55" s="8">
        <v>50.1</v>
      </c>
      <c r="C55" s="8">
        <f t="shared" si="0"/>
        <v>1</v>
      </c>
      <c r="D55" s="8">
        <f t="shared" si="1"/>
        <v>0</v>
      </c>
      <c r="F55" s="8">
        <f t="shared" si="2"/>
        <v>50.1</v>
      </c>
      <c r="H55" s="8">
        <v>380.02</v>
      </c>
      <c r="I55" s="8">
        <v>304.10000000000002</v>
      </c>
    </row>
    <row r="56" spans="1:9">
      <c r="A56" s="8" t="s">
        <v>98</v>
      </c>
      <c r="B56" s="8">
        <v>50.02</v>
      </c>
      <c r="C56" s="8">
        <f t="shared" si="0"/>
        <v>1</v>
      </c>
      <c r="D56" s="8">
        <f t="shared" si="1"/>
        <v>0</v>
      </c>
      <c r="F56" s="8">
        <f t="shared" si="2"/>
        <v>50.02</v>
      </c>
      <c r="H56" s="8">
        <v>387.7</v>
      </c>
      <c r="I56" s="8">
        <v>303.67</v>
      </c>
    </row>
    <row r="57" spans="1:9">
      <c r="A57" s="8" t="s">
        <v>99</v>
      </c>
      <c r="B57" s="8">
        <v>50.01</v>
      </c>
      <c r="C57" s="8">
        <f t="shared" si="0"/>
        <v>1</v>
      </c>
      <c r="D57" s="8">
        <f t="shared" si="1"/>
        <v>0</v>
      </c>
      <c r="F57" s="8">
        <f t="shared" si="2"/>
        <v>50.01</v>
      </c>
      <c r="H57" s="8">
        <v>415.38</v>
      </c>
      <c r="I57" s="8">
        <v>317.14</v>
      </c>
    </row>
    <row r="58" spans="1:9">
      <c r="A58" s="8" t="s">
        <v>100</v>
      </c>
      <c r="B58" s="8">
        <v>50.07</v>
      </c>
      <c r="C58" s="8">
        <f t="shared" si="0"/>
        <v>1</v>
      </c>
      <c r="D58" s="8">
        <f t="shared" si="1"/>
        <v>0</v>
      </c>
      <c r="F58" s="8">
        <f t="shared" si="2"/>
        <v>50.07</v>
      </c>
      <c r="H58" s="8">
        <v>426.47</v>
      </c>
      <c r="I58" s="8">
        <v>325.60000000000002</v>
      </c>
    </row>
    <row r="59" spans="1:9">
      <c r="A59" s="8" t="s">
        <v>101</v>
      </c>
      <c r="B59" s="8">
        <v>50.08</v>
      </c>
      <c r="C59" s="8">
        <f t="shared" si="0"/>
        <v>1</v>
      </c>
      <c r="D59" s="8">
        <f t="shared" si="1"/>
        <v>0</v>
      </c>
      <c r="F59" s="8">
        <f t="shared" si="2"/>
        <v>50.08</v>
      </c>
      <c r="H59" s="8">
        <v>423.97</v>
      </c>
      <c r="I59" s="8">
        <v>326.92</v>
      </c>
    </row>
    <row r="60" spans="1:9">
      <c r="A60" s="8" t="s">
        <v>102</v>
      </c>
      <c r="B60" s="8">
        <v>50.03</v>
      </c>
      <c r="C60" s="8">
        <f t="shared" si="0"/>
        <v>1</v>
      </c>
      <c r="D60" s="8">
        <f t="shared" si="1"/>
        <v>0</v>
      </c>
      <c r="F60" s="8">
        <f t="shared" si="2"/>
        <v>50.03</v>
      </c>
      <c r="H60" s="8">
        <v>452.14</v>
      </c>
      <c r="I60" s="8">
        <v>327.16000000000003</v>
      </c>
    </row>
    <row r="61" spans="1:9">
      <c r="A61" s="8" t="s">
        <v>103</v>
      </c>
      <c r="B61" s="8">
        <v>50.03</v>
      </c>
      <c r="C61" s="8">
        <f t="shared" si="0"/>
        <v>1</v>
      </c>
      <c r="D61" s="8">
        <f t="shared" si="1"/>
        <v>0</v>
      </c>
      <c r="F61" s="8">
        <f t="shared" si="2"/>
        <v>50.03</v>
      </c>
      <c r="H61" s="8">
        <v>400.04</v>
      </c>
      <c r="I61" s="8">
        <v>341.86</v>
      </c>
    </row>
    <row r="62" spans="1:9">
      <c r="A62" s="8" t="s">
        <v>104</v>
      </c>
      <c r="B62" s="8">
        <v>49.99</v>
      </c>
      <c r="C62" s="8">
        <f t="shared" si="0"/>
        <v>1</v>
      </c>
      <c r="D62" s="8">
        <f t="shared" si="1"/>
        <v>0</v>
      </c>
      <c r="F62" s="8">
        <f t="shared" si="2"/>
        <v>49.99</v>
      </c>
      <c r="H62" s="8">
        <v>415.32</v>
      </c>
      <c r="I62" s="8">
        <v>345.11</v>
      </c>
    </row>
    <row r="63" spans="1:9">
      <c r="A63" s="8" t="s">
        <v>105</v>
      </c>
      <c r="B63" s="8">
        <v>50.02</v>
      </c>
      <c r="C63" s="8">
        <f t="shared" si="0"/>
        <v>1</v>
      </c>
      <c r="D63" s="8">
        <f t="shared" si="1"/>
        <v>0</v>
      </c>
      <c r="F63" s="8">
        <f t="shared" si="2"/>
        <v>50.02</v>
      </c>
      <c r="H63" s="8">
        <v>443.42</v>
      </c>
      <c r="I63" s="8">
        <v>345.27</v>
      </c>
    </row>
    <row r="64" spans="1:9">
      <c r="A64" s="8" t="s">
        <v>106</v>
      </c>
      <c r="B64" s="8">
        <v>50.01</v>
      </c>
      <c r="C64" s="8">
        <f t="shared" si="0"/>
        <v>1</v>
      </c>
      <c r="D64" s="8">
        <f t="shared" si="1"/>
        <v>0</v>
      </c>
      <c r="F64" s="8">
        <f t="shared" si="2"/>
        <v>50.01</v>
      </c>
      <c r="H64" s="8">
        <v>443.5</v>
      </c>
      <c r="I64" s="8">
        <v>348.31</v>
      </c>
    </row>
    <row r="65" spans="1:9">
      <c r="A65" s="8" t="s">
        <v>107</v>
      </c>
      <c r="B65" s="8">
        <v>49.97</v>
      </c>
      <c r="C65" s="8">
        <f t="shared" si="0"/>
        <v>1</v>
      </c>
      <c r="D65" s="8">
        <f t="shared" si="1"/>
        <v>0</v>
      </c>
      <c r="F65" s="8">
        <f t="shared" si="2"/>
        <v>49.97</v>
      </c>
      <c r="H65" s="8">
        <v>377.02</v>
      </c>
      <c r="I65" s="8">
        <v>349.1</v>
      </c>
    </row>
    <row r="66" spans="1:9">
      <c r="A66" s="8" t="s">
        <v>108</v>
      </c>
      <c r="B66" s="8">
        <v>49.97</v>
      </c>
      <c r="C66" s="8">
        <f t="shared" si="0"/>
        <v>1</v>
      </c>
      <c r="D66" s="8">
        <f t="shared" si="1"/>
        <v>0</v>
      </c>
      <c r="F66" s="8">
        <f t="shared" si="2"/>
        <v>49.97</v>
      </c>
      <c r="H66" s="8">
        <v>395.03</v>
      </c>
      <c r="I66" s="8">
        <v>349</v>
      </c>
    </row>
    <row r="67" spans="1:9">
      <c r="A67" s="8" t="s">
        <v>109</v>
      </c>
      <c r="B67" s="8">
        <v>50</v>
      </c>
      <c r="C67" s="8">
        <f t="shared" si="0"/>
        <v>1</v>
      </c>
      <c r="D67" s="8">
        <f t="shared" si="1"/>
        <v>0</v>
      </c>
      <c r="F67" s="8">
        <f t="shared" si="2"/>
        <v>50</v>
      </c>
      <c r="H67" s="8">
        <v>334.99</v>
      </c>
      <c r="I67" s="8">
        <v>334.99</v>
      </c>
    </row>
    <row r="68" spans="1:9">
      <c r="A68" s="8" t="s">
        <v>110</v>
      </c>
      <c r="B68" s="8">
        <v>49.98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49.98</v>
      </c>
      <c r="H68" s="8">
        <v>340.03</v>
      </c>
      <c r="I68" s="8">
        <v>335.59</v>
      </c>
    </row>
    <row r="69" spans="1:9">
      <c r="A69" s="8" t="s">
        <v>111</v>
      </c>
      <c r="B69" s="8">
        <v>50.01</v>
      </c>
      <c r="C69" s="8">
        <f t="shared" si="3"/>
        <v>1</v>
      </c>
      <c r="D69" s="8">
        <f t="shared" si="4"/>
        <v>0</v>
      </c>
      <c r="F69" s="8">
        <f t="shared" si="5"/>
        <v>50.01</v>
      </c>
      <c r="H69" s="8">
        <v>333.89</v>
      </c>
      <c r="I69" s="8">
        <v>333.89</v>
      </c>
    </row>
    <row r="70" spans="1:9">
      <c r="A70" s="8" t="s">
        <v>112</v>
      </c>
      <c r="B70" s="8">
        <v>49.99</v>
      </c>
      <c r="C70" s="8">
        <f t="shared" si="3"/>
        <v>1</v>
      </c>
      <c r="D70" s="8">
        <f t="shared" si="4"/>
        <v>0</v>
      </c>
      <c r="F70" s="8">
        <f t="shared" si="5"/>
        <v>49.99</v>
      </c>
      <c r="H70" s="8">
        <v>334.53</v>
      </c>
      <c r="I70" s="8">
        <v>334.53</v>
      </c>
    </row>
    <row r="71" spans="1:9">
      <c r="A71" s="8" t="s">
        <v>113</v>
      </c>
      <c r="B71" s="8">
        <v>50.03</v>
      </c>
      <c r="C71" s="8">
        <f t="shared" si="3"/>
        <v>1</v>
      </c>
      <c r="D71" s="8">
        <f t="shared" si="4"/>
        <v>0</v>
      </c>
      <c r="F71" s="8">
        <f t="shared" si="5"/>
        <v>50.03</v>
      </c>
      <c r="H71" s="8">
        <v>430.72</v>
      </c>
      <c r="I71" s="8">
        <v>335.16</v>
      </c>
    </row>
    <row r="72" spans="1:9">
      <c r="A72" s="8" t="s">
        <v>114</v>
      </c>
      <c r="B72" s="8">
        <v>50</v>
      </c>
      <c r="C72" s="8">
        <f t="shared" si="3"/>
        <v>1</v>
      </c>
      <c r="D72" s="8">
        <f t="shared" si="4"/>
        <v>0</v>
      </c>
      <c r="F72" s="8">
        <f t="shared" si="5"/>
        <v>50</v>
      </c>
      <c r="H72" s="8">
        <v>425.25</v>
      </c>
      <c r="I72" s="8">
        <v>328.9</v>
      </c>
    </row>
    <row r="73" spans="1:9">
      <c r="A73" s="8" t="s">
        <v>115</v>
      </c>
      <c r="B73" s="8">
        <v>50</v>
      </c>
      <c r="C73" s="8">
        <f t="shared" si="3"/>
        <v>1</v>
      </c>
      <c r="D73" s="8">
        <f t="shared" si="4"/>
        <v>0</v>
      </c>
      <c r="F73" s="8">
        <f t="shared" si="5"/>
        <v>50</v>
      </c>
      <c r="H73" s="8">
        <v>356.44</v>
      </c>
      <c r="I73" s="8">
        <v>312.91000000000003</v>
      </c>
    </row>
    <row r="74" spans="1:9">
      <c r="A74" s="8" t="s">
        <v>116</v>
      </c>
      <c r="B74" s="8">
        <v>50.03</v>
      </c>
      <c r="C74" s="8">
        <f t="shared" si="3"/>
        <v>1</v>
      </c>
      <c r="D74" s="8">
        <f t="shared" si="4"/>
        <v>0</v>
      </c>
      <c r="F74" s="8">
        <f t="shared" si="5"/>
        <v>50.03</v>
      </c>
      <c r="H74" s="8">
        <v>356.43</v>
      </c>
      <c r="I74" s="8">
        <v>304.27</v>
      </c>
    </row>
    <row r="75" spans="1:9">
      <c r="A75" s="8" t="s">
        <v>117</v>
      </c>
      <c r="B75" s="8">
        <v>50.12</v>
      </c>
      <c r="C75" s="8">
        <f t="shared" si="3"/>
        <v>1</v>
      </c>
      <c r="D75" s="8">
        <f t="shared" si="4"/>
        <v>0</v>
      </c>
      <c r="F75" s="8">
        <f t="shared" si="5"/>
        <v>50.12</v>
      </c>
      <c r="H75" s="8">
        <v>358</v>
      </c>
      <c r="I75" s="8">
        <v>349.61</v>
      </c>
    </row>
    <row r="76" spans="1:9">
      <c r="A76" s="8" t="s">
        <v>118</v>
      </c>
      <c r="B76" s="8">
        <v>50.05</v>
      </c>
      <c r="C76" s="8">
        <f t="shared" si="3"/>
        <v>1</v>
      </c>
      <c r="D76" s="8">
        <f t="shared" si="4"/>
        <v>0</v>
      </c>
      <c r="F76" s="8">
        <f t="shared" si="5"/>
        <v>50.05</v>
      </c>
      <c r="H76" s="8">
        <v>425.09</v>
      </c>
      <c r="I76" s="8">
        <v>362.38</v>
      </c>
    </row>
    <row r="77" spans="1:9">
      <c r="A77" s="8" t="s">
        <v>119</v>
      </c>
      <c r="B77" s="8">
        <v>50.05</v>
      </c>
      <c r="C77" s="8">
        <f t="shared" si="3"/>
        <v>1</v>
      </c>
      <c r="D77" s="8">
        <f t="shared" si="4"/>
        <v>0</v>
      </c>
      <c r="F77" s="8">
        <f t="shared" si="5"/>
        <v>50.05</v>
      </c>
      <c r="H77" s="8">
        <v>428.41</v>
      </c>
      <c r="I77" s="8">
        <v>400.62</v>
      </c>
    </row>
    <row r="78" spans="1:9">
      <c r="A78" s="8" t="s">
        <v>120</v>
      </c>
      <c r="B78" s="8">
        <v>50.09</v>
      </c>
      <c r="C78" s="8">
        <f t="shared" si="3"/>
        <v>1</v>
      </c>
      <c r="D78" s="8">
        <f t="shared" si="4"/>
        <v>0</v>
      </c>
      <c r="F78" s="8">
        <f t="shared" si="5"/>
        <v>50.09</v>
      </c>
      <c r="H78" s="8">
        <v>476.12</v>
      </c>
      <c r="I78" s="8">
        <v>476.12</v>
      </c>
    </row>
    <row r="79" spans="1:9">
      <c r="A79" s="8" t="s">
        <v>121</v>
      </c>
      <c r="B79" s="8">
        <v>50.05</v>
      </c>
      <c r="C79" s="8">
        <f t="shared" si="3"/>
        <v>1</v>
      </c>
      <c r="D79" s="8">
        <f t="shared" si="4"/>
        <v>0</v>
      </c>
      <c r="F79" s="8">
        <f t="shared" si="5"/>
        <v>50.05</v>
      </c>
      <c r="H79" s="8">
        <v>600.46</v>
      </c>
      <c r="I79" s="8">
        <v>550.96</v>
      </c>
    </row>
    <row r="80" spans="1:9">
      <c r="A80" s="8" t="s">
        <v>122</v>
      </c>
      <c r="B80" s="8">
        <v>50.02</v>
      </c>
      <c r="C80" s="8">
        <f t="shared" si="3"/>
        <v>1</v>
      </c>
      <c r="D80" s="8">
        <f t="shared" si="4"/>
        <v>0</v>
      </c>
      <c r="F80" s="8">
        <f t="shared" si="5"/>
        <v>50.02</v>
      </c>
      <c r="H80" s="8">
        <v>793.9</v>
      </c>
      <c r="I80" s="8">
        <v>622.75</v>
      </c>
    </row>
    <row r="81" spans="1:9">
      <c r="A81" s="8" t="s">
        <v>123</v>
      </c>
      <c r="B81" s="8">
        <v>50.04</v>
      </c>
      <c r="C81" s="8">
        <f t="shared" si="3"/>
        <v>1</v>
      </c>
      <c r="D81" s="8">
        <f t="shared" si="4"/>
        <v>0</v>
      </c>
      <c r="F81" s="8">
        <f t="shared" si="5"/>
        <v>50.04</v>
      </c>
      <c r="H81" s="8">
        <v>1000</v>
      </c>
      <c r="I81" s="8">
        <v>651.48</v>
      </c>
    </row>
    <row r="82" spans="1:9">
      <c r="A82" s="8" t="s">
        <v>124</v>
      </c>
      <c r="B82" s="8">
        <v>50.04</v>
      </c>
      <c r="C82" s="8">
        <f t="shared" si="3"/>
        <v>1</v>
      </c>
      <c r="D82" s="8">
        <f t="shared" si="4"/>
        <v>0</v>
      </c>
      <c r="F82" s="8">
        <f t="shared" si="5"/>
        <v>50.04</v>
      </c>
      <c r="H82" s="8">
        <v>1000</v>
      </c>
      <c r="I82" s="8">
        <v>699.99</v>
      </c>
    </row>
    <row r="83" spans="1:9">
      <c r="A83" s="8" t="s">
        <v>125</v>
      </c>
      <c r="B83" s="8">
        <v>50.03</v>
      </c>
      <c r="C83" s="8">
        <f t="shared" si="3"/>
        <v>1</v>
      </c>
      <c r="D83" s="8">
        <f t="shared" si="4"/>
        <v>0</v>
      </c>
      <c r="F83" s="8">
        <f t="shared" si="5"/>
        <v>50.03</v>
      </c>
      <c r="H83" s="8">
        <v>1000</v>
      </c>
      <c r="I83" s="8">
        <v>848.08</v>
      </c>
    </row>
    <row r="84" spans="1:9">
      <c r="A84" s="8" t="s">
        <v>126</v>
      </c>
      <c r="B84" s="8">
        <v>50</v>
      </c>
      <c r="C84" s="8">
        <f t="shared" si="3"/>
        <v>1</v>
      </c>
      <c r="D84" s="8">
        <f t="shared" si="4"/>
        <v>0</v>
      </c>
      <c r="F84" s="8">
        <f t="shared" si="5"/>
        <v>50</v>
      </c>
      <c r="H84" s="8">
        <v>1000</v>
      </c>
      <c r="I84" s="8">
        <v>790.59</v>
      </c>
    </row>
    <row r="85" spans="1:9">
      <c r="A85" s="8" t="s">
        <v>127</v>
      </c>
      <c r="B85" s="8">
        <v>50</v>
      </c>
      <c r="C85" s="8">
        <f t="shared" si="3"/>
        <v>1</v>
      </c>
      <c r="D85" s="8">
        <f t="shared" si="4"/>
        <v>0</v>
      </c>
      <c r="F85" s="8">
        <f t="shared" si="5"/>
        <v>50</v>
      </c>
      <c r="H85" s="8">
        <v>1000</v>
      </c>
      <c r="I85" s="8">
        <v>718.32</v>
      </c>
    </row>
    <row r="86" spans="1:9">
      <c r="A86" s="8" t="s">
        <v>128</v>
      </c>
      <c r="B86" s="8">
        <v>49.97</v>
      </c>
      <c r="C86" s="8">
        <f t="shared" si="3"/>
        <v>1</v>
      </c>
      <c r="D86" s="8">
        <f t="shared" si="4"/>
        <v>0</v>
      </c>
      <c r="F86" s="8">
        <f t="shared" si="5"/>
        <v>49.97</v>
      </c>
      <c r="H86" s="8">
        <v>1000</v>
      </c>
      <c r="I86" s="8">
        <v>702.38</v>
      </c>
    </row>
    <row r="87" spans="1:9">
      <c r="A87" s="8" t="s">
        <v>129</v>
      </c>
      <c r="B87" s="8">
        <v>50.01</v>
      </c>
      <c r="C87" s="8">
        <f t="shared" si="3"/>
        <v>1</v>
      </c>
      <c r="D87" s="8">
        <f t="shared" si="4"/>
        <v>0</v>
      </c>
      <c r="F87" s="8">
        <f t="shared" si="5"/>
        <v>50.01</v>
      </c>
      <c r="H87" s="8">
        <v>1000</v>
      </c>
      <c r="I87" s="8">
        <v>1000</v>
      </c>
    </row>
    <row r="88" spans="1:9">
      <c r="A88" s="8" t="s">
        <v>130</v>
      </c>
      <c r="B88" s="8">
        <v>50.01</v>
      </c>
      <c r="C88" s="8">
        <f t="shared" si="3"/>
        <v>1</v>
      </c>
      <c r="D88" s="8">
        <f t="shared" si="4"/>
        <v>0</v>
      </c>
      <c r="F88" s="8">
        <f t="shared" si="5"/>
        <v>50.01</v>
      </c>
      <c r="H88" s="8">
        <v>1000</v>
      </c>
      <c r="I88" s="8">
        <v>1000</v>
      </c>
    </row>
    <row r="89" spans="1:9">
      <c r="A89" s="8" t="s">
        <v>131</v>
      </c>
      <c r="B89" s="8">
        <v>50.01</v>
      </c>
      <c r="C89" s="8">
        <f t="shared" si="3"/>
        <v>1</v>
      </c>
      <c r="D89" s="8">
        <f t="shared" si="4"/>
        <v>0</v>
      </c>
      <c r="F89" s="8">
        <f t="shared" si="5"/>
        <v>50.01</v>
      </c>
      <c r="H89" s="8">
        <v>1000</v>
      </c>
      <c r="I89" s="8">
        <v>1000</v>
      </c>
    </row>
    <row r="90" spans="1:9">
      <c r="A90" s="8" t="s">
        <v>132</v>
      </c>
      <c r="B90" s="8">
        <v>50.03</v>
      </c>
      <c r="C90" s="8">
        <f t="shared" si="3"/>
        <v>1</v>
      </c>
      <c r="D90" s="8">
        <f t="shared" si="4"/>
        <v>0</v>
      </c>
      <c r="F90" s="8">
        <f t="shared" si="5"/>
        <v>50.03</v>
      </c>
      <c r="H90" s="8">
        <v>1000</v>
      </c>
      <c r="I90" s="8">
        <v>1000</v>
      </c>
    </row>
    <row r="91" spans="1:9">
      <c r="A91" s="8" t="s">
        <v>133</v>
      </c>
      <c r="B91" s="8">
        <v>49.99</v>
      </c>
      <c r="C91" s="8">
        <f t="shared" si="3"/>
        <v>1</v>
      </c>
      <c r="D91" s="8">
        <f t="shared" si="4"/>
        <v>0</v>
      </c>
      <c r="F91" s="8">
        <f t="shared" si="5"/>
        <v>49.99</v>
      </c>
      <c r="H91" s="8">
        <v>1000</v>
      </c>
      <c r="I91" s="8">
        <v>1000</v>
      </c>
    </row>
    <row r="92" spans="1:9">
      <c r="A92" s="8" t="s">
        <v>134</v>
      </c>
      <c r="B92" s="8">
        <v>50.01</v>
      </c>
      <c r="C92" s="8">
        <f t="shared" si="3"/>
        <v>1</v>
      </c>
      <c r="D92" s="8">
        <f t="shared" si="4"/>
        <v>0</v>
      </c>
      <c r="F92" s="8">
        <f t="shared" si="5"/>
        <v>50.01</v>
      </c>
      <c r="H92" s="8">
        <v>1000</v>
      </c>
      <c r="I92" s="8">
        <v>1000</v>
      </c>
    </row>
    <row r="93" spans="1:9">
      <c r="A93" s="8" t="s">
        <v>135</v>
      </c>
      <c r="B93" s="8">
        <v>50.02</v>
      </c>
      <c r="C93" s="8">
        <f t="shared" si="3"/>
        <v>1</v>
      </c>
      <c r="D93" s="8">
        <f t="shared" si="4"/>
        <v>0</v>
      </c>
      <c r="F93" s="8">
        <f t="shared" si="5"/>
        <v>50.02</v>
      </c>
      <c r="H93" s="8">
        <v>1000</v>
      </c>
      <c r="I93" s="8">
        <v>1000</v>
      </c>
    </row>
    <row r="94" spans="1:9">
      <c r="A94" s="8" t="s">
        <v>136</v>
      </c>
      <c r="B94" s="8">
        <v>50.01</v>
      </c>
      <c r="C94" s="8">
        <f t="shared" si="3"/>
        <v>1</v>
      </c>
      <c r="D94" s="8">
        <f t="shared" si="4"/>
        <v>0</v>
      </c>
      <c r="F94" s="8">
        <f t="shared" si="5"/>
        <v>50.01</v>
      </c>
      <c r="H94" s="8">
        <v>1000</v>
      </c>
      <c r="I94" s="8">
        <v>1000</v>
      </c>
    </row>
    <row r="95" spans="1:9">
      <c r="A95" s="8" t="s">
        <v>137</v>
      </c>
      <c r="B95" s="8">
        <v>50</v>
      </c>
      <c r="C95" s="8">
        <f t="shared" si="3"/>
        <v>1</v>
      </c>
      <c r="D95" s="8">
        <f t="shared" si="4"/>
        <v>0</v>
      </c>
      <c r="F95" s="8">
        <f t="shared" si="5"/>
        <v>50</v>
      </c>
      <c r="H95" s="8">
        <v>1000</v>
      </c>
      <c r="I95" s="8">
        <v>1000</v>
      </c>
    </row>
    <row r="96" spans="1:9">
      <c r="A96" s="8" t="s">
        <v>138</v>
      </c>
      <c r="B96" s="8">
        <v>49.99</v>
      </c>
      <c r="C96" s="8">
        <f t="shared" si="3"/>
        <v>1</v>
      </c>
      <c r="D96" s="8">
        <f t="shared" si="4"/>
        <v>0</v>
      </c>
      <c r="F96" s="8">
        <f t="shared" si="5"/>
        <v>49.99</v>
      </c>
      <c r="H96" s="8">
        <v>1000</v>
      </c>
      <c r="I96" s="8">
        <v>1000</v>
      </c>
    </row>
    <row r="97" spans="1:9">
      <c r="A97" s="8" t="s">
        <v>139</v>
      </c>
      <c r="B97" s="8">
        <v>50</v>
      </c>
      <c r="C97" s="8">
        <f t="shared" si="3"/>
        <v>1</v>
      </c>
      <c r="D97" s="8">
        <f t="shared" si="4"/>
        <v>0</v>
      </c>
      <c r="F97" s="8">
        <f t="shared" si="5"/>
        <v>50</v>
      </c>
      <c r="H97" s="8">
        <v>1000</v>
      </c>
      <c r="I97" s="8">
        <v>1000</v>
      </c>
    </row>
    <row r="98" spans="1:9" ht="13.5" thickBot="1">
      <c r="A98" s="8" t="s">
        <v>140</v>
      </c>
      <c r="B98" s="8">
        <v>50</v>
      </c>
      <c r="C98" s="8">
        <f t="shared" si="3"/>
        <v>1</v>
      </c>
      <c r="D98" s="8">
        <f t="shared" si="4"/>
        <v>0</v>
      </c>
      <c r="F98" s="8">
        <f t="shared" si="5"/>
        <v>50</v>
      </c>
      <c r="H98" s="8">
        <v>1000</v>
      </c>
      <c r="I98" s="8">
        <v>1000</v>
      </c>
    </row>
    <row r="99" spans="1:9" ht="13.5" thickBot="1">
      <c r="A99" s="8" t="s">
        <v>175</v>
      </c>
      <c r="B99" s="27">
        <f>AVERAGE(B3:B98)</f>
        <v>50.00541666666669</v>
      </c>
      <c r="C99" s="8">
        <f>SUM(C3:C98)/4000</f>
        <v>2.4E-2</v>
      </c>
      <c r="D99" s="8">
        <f>SUM(D3:D98)</f>
        <v>0</v>
      </c>
      <c r="F99" s="8">
        <f t="shared" si="5"/>
        <v>50.00541666666669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0.06</v>
      </c>
      <c r="H3" s="195">
        <v>0</v>
      </c>
      <c r="I3" s="195">
        <v>0</v>
      </c>
      <c r="J3" s="195">
        <v>0</v>
      </c>
      <c r="K3" s="195">
        <v>479.5</v>
      </c>
      <c r="L3" s="195">
        <v>9.09</v>
      </c>
      <c r="M3" s="195">
        <v>61.57</v>
      </c>
      <c r="N3" s="195">
        <v>50.08</v>
      </c>
      <c r="O3" s="195">
        <v>70.75</v>
      </c>
      <c r="P3" s="195">
        <v>26.58</v>
      </c>
      <c r="Q3" s="195">
        <v>8.48</v>
      </c>
      <c r="R3" s="195">
        <v>17.97</v>
      </c>
      <c r="S3" s="195">
        <v>11.19</v>
      </c>
      <c r="T3" s="195">
        <v>0</v>
      </c>
      <c r="U3" s="195">
        <v>59.94</v>
      </c>
      <c r="V3" s="195">
        <v>8.7799999999999994</v>
      </c>
      <c r="W3" s="195">
        <v>13.37</v>
      </c>
      <c r="X3" s="195">
        <v>62.55</v>
      </c>
      <c r="Y3" s="195">
        <v>0</v>
      </c>
      <c r="Z3">
        <v>0</v>
      </c>
      <c r="AA3" s="195">
        <v>15.67</v>
      </c>
      <c r="AB3" s="195">
        <v>0</v>
      </c>
      <c r="AC3" s="195">
        <v>0</v>
      </c>
      <c r="AD3" s="195">
        <v>0</v>
      </c>
      <c r="AE3" s="195">
        <v>52.91</v>
      </c>
      <c r="AF3" s="195">
        <v>0</v>
      </c>
      <c r="AG3" s="195">
        <v>0</v>
      </c>
      <c r="AH3" s="195">
        <v>0</v>
      </c>
      <c r="AI3" s="195">
        <v>-1.17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106.22</v>
      </c>
      <c r="AQ3" s="195">
        <v>32.520000000000003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503.57</v>
      </c>
      <c r="L4" s="195">
        <v>9.09</v>
      </c>
      <c r="M4" s="195">
        <v>61.57</v>
      </c>
      <c r="N4" s="195">
        <v>50.08</v>
      </c>
      <c r="O4" s="195">
        <v>70.75</v>
      </c>
      <c r="P4" s="195">
        <v>26.58</v>
      </c>
      <c r="Q4" s="195">
        <v>8.48</v>
      </c>
      <c r="R4" s="195">
        <v>17.97</v>
      </c>
      <c r="S4" s="195">
        <v>11.19</v>
      </c>
      <c r="T4" s="195">
        <v>0</v>
      </c>
      <c r="U4" s="195">
        <v>59.96</v>
      </c>
      <c r="V4" s="195">
        <v>8.7799999999999994</v>
      </c>
      <c r="W4" s="195">
        <v>13.38</v>
      </c>
      <c r="X4" s="195">
        <v>62.55</v>
      </c>
      <c r="Y4" s="195">
        <v>0</v>
      </c>
      <c r="Z4">
        <v>0</v>
      </c>
      <c r="AA4" s="195">
        <v>15.67</v>
      </c>
      <c r="AB4" s="195">
        <v>0</v>
      </c>
      <c r="AC4" s="195">
        <v>0</v>
      </c>
      <c r="AD4" s="195">
        <v>0</v>
      </c>
      <c r="AE4" s="195">
        <v>52.91</v>
      </c>
      <c r="AF4" s="195">
        <v>0</v>
      </c>
      <c r="AG4" s="195">
        <v>0</v>
      </c>
      <c r="AH4" s="195">
        <v>0</v>
      </c>
      <c r="AI4" s="195">
        <v>-1.17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106.22</v>
      </c>
      <c r="AQ4" s="195">
        <v>32.520000000000003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494.62</v>
      </c>
      <c r="L5" s="195">
        <v>9.09</v>
      </c>
      <c r="M5" s="195">
        <v>61.57</v>
      </c>
      <c r="N5" s="195">
        <v>50.08</v>
      </c>
      <c r="O5" s="195">
        <v>70.75</v>
      </c>
      <c r="P5" s="195">
        <v>26.58</v>
      </c>
      <c r="Q5" s="195">
        <v>8.48</v>
      </c>
      <c r="R5" s="195">
        <v>17.97</v>
      </c>
      <c r="S5" s="195">
        <v>11.19</v>
      </c>
      <c r="T5" s="195">
        <v>0</v>
      </c>
      <c r="U5" s="195">
        <v>59.96</v>
      </c>
      <c r="V5" s="195">
        <v>8.7799999999999994</v>
      </c>
      <c r="W5" s="195">
        <v>13.38</v>
      </c>
      <c r="X5" s="195">
        <v>62.55</v>
      </c>
      <c r="Y5" s="195">
        <v>0</v>
      </c>
      <c r="Z5">
        <v>0</v>
      </c>
      <c r="AA5" s="195">
        <v>15.67</v>
      </c>
      <c r="AB5" s="195">
        <v>0</v>
      </c>
      <c r="AC5" s="195">
        <v>0</v>
      </c>
      <c r="AD5" s="195">
        <v>0</v>
      </c>
      <c r="AE5" s="195">
        <v>52.91</v>
      </c>
      <c r="AF5" s="195">
        <v>0</v>
      </c>
      <c r="AG5" s="195">
        <v>0</v>
      </c>
      <c r="AH5" s="195">
        <v>0</v>
      </c>
      <c r="AI5" s="195">
        <v>-1.17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106.22</v>
      </c>
      <c r="AQ5" s="195">
        <v>32.520000000000003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494.62</v>
      </c>
      <c r="L6" s="195">
        <v>9.09</v>
      </c>
      <c r="M6" s="195">
        <v>61.57</v>
      </c>
      <c r="N6" s="195">
        <v>50.08</v>
      </c>
      <c r="O6" s="195">
        <v>70.75</v>
      </c>
      <c r="P6" s="195">
        <v>26.58</v>
      </c>
      <c r="Q6" s="195">
        <v>8.48</v>
      </c>
      <c r="R6" s="195">
        <v>17.97</v>
      </c>
      <c r="S6" s="195">
        <v>11.19</v>
      </c>
      <c r="T6" s="195">
        <v>0</v>
      </c>
      <c r="U6" s="195">
        <v>59.96</v>
      </c>
      <c r="V6" s="195">
        <v>8.7799999999999994</v>
      </c>
      <c r="W6" s="195">
        <v>13.38</v>
      </c>
      <c r="X6" s="195">
        <v>62.55</v>
      </c>
      <c r="Y6" s="195">
        <v>0</v>
      </c>
      <c r="Z6">
        <v>0</v>
      </c>
      <c r="AA6" s="195">
        <v>15.67</v>
      </c>
      <c r="AB6" s="195">
        <v>0</v>
      </c>
      <c r="AC6" s="195">
        <v>0</v>
      </c>
      <c r="AD6" s="195">
        <v>0</v>
      </c>
      <c r="AE6" s="195">
        <v>52.91</v>
      </c>
      <c r="AF6" s="195">
        <v>0</v>
      </c>
      <c r="AG6" s="195">
        <v>0</v>
      </c>
      <c r="AH6" s="195">
        <v>0</v>
      </c>
      <c r="AI6" s="195">
        <v>-1.17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106.22</v>
      </c>
      <c r="AQ6" s="195">
        <v>32.520000000000003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494.62</v>
      </c>
      <c r="L7" s="195">
        <v>9.09</v>
      </c>
      <c r="M7" s="195">
        <v>61.57</v>
      </c>
      <c r="N7" s="195">
        <v>50.08</v>
      </c>
      <c r="O7" s="195">
        <v>70.75</v>
      </c>
      <c r="P7" s="195">
        <v>26.58</v>
      </c>
      <c r="Q7" s="195">
        <v>8.48</v>
      </c>
      <c r="R7" s="195">
        <v>17.97</v>
      </c>
      <c r="S7" s="195">
        <v>11.19</v>
      </c>
      <c r="T7" s="195">
        <v>0</v>
      </c>
      <c r="U7" s="195">
        <v>59.6</v>
      </c>
      <c r="V7" s="195">
        <v>8.7799999999999994</v>
      </c>
      <c r="W7" s="195">
        <v>13.38</v>
      </c>
      <c r="X7" s="195">
        <v>62.55</v>
      </c>
      <c r="Y7" s="195">
        <v>0</v>
      </c>
      <c r="Z7">
        <v>0</v>
      </c>
      <c r="AA7" s="195">
        <v>15.67</v>
      </c>
      <c r="AB7" s="195">
        <v>0</v>
      </c>
      <c r="AC7" s="195">
        <v>0</v>
      </c>
      <c r="AD7" s="195">
        <v>0</v>
      </c>
      <c r="AE7" s="195">
        <v>52.91</v>
      </c>
      <c r="AF7" s="195">
        <v>0</v>
      </c>
      <c r="AG7" s="195">
        <v>0</v>
      </c>
      <c r="AH7" s="195">
        <v>0</v>
      </c>
      <c r="AI7" s="195">
        <v>-1.17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106.22</v>
      </c>
      <c r="AQ7" s="195">
        <v>32.520000000000003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494.62</v>
      </c>
      <c r="L8" s="195">
        <v>9.09</v>
      </c>
      <c r="M8" s="195">
        <v>61.57</v>
      </c>
      <c r="N8" s="195">
        <v>50.08</v>
      </c>
      <c r="O8" s="195">
        <v>70.75</v>
      </c>
      <c r="P8" s="195">
        <v>26.58</v>
      </c>
      <c r="Q8" s="195">
        <v>8.48</v>
      </c>
      <c r="R8" s="195">
        <v>17.97</v>
      </c>
      <c r="S8" s="195">
        <v>11.19</v>
      </c>
      <c r="T8" s="195">
        <v>0</v>
      </c>
      <c r="U8" s="195">
        <v>59.6</v>
      </c>
      <c r="V8" s="195">
        <v>8.7799999999999994</v>
      </c>
      <c r="W8" s="195">
        <v>13.38</v>
      </c>
      <c r="X8" s="195">
        <v>62.55</v>
      </c>
      <c r="Y8" s="195">
        <v>0</v>
      </c>
      <c r="Z8">
        <v>0</v>
      </c>
      <c r="AA8" s="195">
        <v>15.67</v>
      </c>
      <c r="AB8" s="195">
        <v>0</v>
      </c>
      <c r="AC8" s="195">
        <v>0</v>
      </c>
      <c r="AD8" s="195">
        <v>0</v>
      </c>
      <c r="AE8" s="195">
        <v>52.91</v>
      </c>
      <c r="AF8" s="195">
        <v>0</v>
      </c>
      <c r="AG8" s="195">
        <v>0</v>
      </c>
      <c r="AH8" s="195">
        <v>0</v>
      </c>
      <c r="AI8" s="195">
        <v>-1.17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106.22</v>
      </c>
      <c r="AQ8" s="195">
        <v>32.520000000000003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494.62</v>
      </c>
      <c r="L9" s="195">
        <v>9.09</v>
      </c>
      <c r="M9" s="195">
        <v>61.57</v>
      </c>
      <c r="N9" s="195">
        <v>50.08</v>
      </c>
      <c r="O9" s="195">
        <v>70.75</v>
      </c>
      <c r="P9" s="195">
        <v>26.58</v>
      </c>
      <c r="Q9" s="195">
        <v>8.7100000000000009</v>
      </c>
      <c r="R9" s="195">
        <v>17.97</v>
      </c>
      <c r="S9" s="195">
        <v>11.19</v>
      </c>
      <c r="T9" s="195">
        <v>0</v>
      </c>
      <c r="U9" s="195">
        <v>59.6</v>
      </c>
      <c r="V9" s="195">
        <v>8.7799999999999994</v>
      </c>
      <c r="W9" s="195">
        <v>13.38</v>
      </c>
      <c r="X9" s="195">
        <v>62.55</v>
      </c>
      <c r="Y9" s="195">
        <v>0</v>
      </c>
      <c r="Z9">
        <v>0</v>
      </c>
      <c r="AA9" s="195">
        <v>15.43</v>
      </c>
      <c r="AB9" s="195">
        <v>0</v>
      </c>
      <c r="AC9" s="195">
        <v>0</v>
      </c>
      <c r="AD9" s="195">
        <v>0</v>
      </c>
      <c r="AE9" s="195">
        <v>53.61</v>
      </c>
      <c r="AF9" s="195">
        <v>0</v>
      </c>
      <c r="AG9" s="195">
        <v>0</v>
      </c>
      <c r="AH9" s="195">
        <v>0</v>
      </c>
      <c r="AI9" s="195">
        <v>-1.17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106.22</v>
      </c>
      <c r="AQ9" s="195">
        <v>32.520000000000003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494.62</v>
      </c>
      <c r="L10" s="195">
        <v>9.09</v>
      </c>
      <c r="M10" s="195">
        <v>61.57</v>
      </c>
      <c r="N10" s="195">
        <v>50.08</v>
      </c>
      <c r="O10" s="195">
        <v>70.75</v>
      </c>
      <c r="P10" s="195">
        <v>26.58</v>
      </c>
      <c r="Q10" s="195">
        <v>8.7100000000000009</v>
      </c>
      <c r="R10" s="195">
        <v>17.97</v>
      </c>
      <c r="S10" s="195">
        <v>11.19</v>
      </c>
      <c r="T10" s="195">
        <v>0</v>
      </c>
      <c r="U10" s="195">
        <v>59.6</v>
      </c>
      <c r="V10" s="195">
        <v>8.7799999999999994</v>
      </c>
      <c r="W10" s="195">
        <v>13.38</v>
      </c>
      <c r="X10" s="195">
        <v>62.55</v>
      </c>
      <c r="Y10" s="195">
        <v>0</v>
      </c>
      <c r="Z10">
        <v>0</v>
      </c>
      <c r="AA10" s="195">
        <v>15.43</v>
      </c>
      <c r="AB10" s="195">
        <v>0</v>
      </c>
      <c r="AC10" s="195">
        <v>0</v>
      </c>
      <c r="AD10" s="195">
        <v>0</v>
      </c>
      <c r="AE10" s="195">
        <v>53.61</v>
      </c>
      <c r="AF10" s="195">
        <v>0</v>
      </c>
      <c r="AG10" s="195">
        <v>0</v>
      </c>
      <c r="AH10" s="195">
        <v>0</v>
      </c>
      <c r="AI10" s="195">
        <v>-1.17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106.22</v>
      </c>
      <c r="AQ10" s="195">
        <v>32.520000000000003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494.61</v>
      </c>
      <c r="L11" s="195">
        <v>9.09</v>
      </c>
      <c r="M11" s="195">
        <v>61.57</v>
      </c>
      <c r="N11" s="195">
        <v>50.08</v>
      </c>
      <c r="O11" s="195">
        <v>70.75</v>
      </c>
      <c r="P11" s="195">
        <v>26.58</v>
      </c>
      <c r="Q11" s="195">
        <v>8.7100000000000009</v>
      </c>
      <c r="R11" s="195">
        <v>17.97</v>
      </c>
      <c r="S11" s="195">
        <v>11.19</v>
      </c>
      <c r="T11" s="195">
        <v>0</v>
      </c>
      <c r="U11" s="195">
        <v>59.6</v>
      </c>
      <c r="V11" s="195">
        <v>8.7799999999999994</v>
      </c>
      <c r="W11" s="195">
        <v>13.38</v>
      </c>
      <c r="X11" s="195">
        <v>62.55</v>
      </c>
      <c r="Y11" s="195">
        <v>0</v>
      </c>
      <c r="Z11">
        <v>0</v>
      </c>
      <c r="AA11" s="195">
        <v>12.84</v>
      </c>
      <c r="AB11" s="195">
        <v>0</v>
      </c>
      <c r="AC11" s="195">
        <v>0</v>
      </c>
      <c r="AD11" s="195">
        <v>0</v>
      </c>
      <c r="AE11" s="195">
        <v>43.6</v>
      </c>
      <c r="AF11" s="195">
        <v>0</v>
      </c>
      <c r="AG11" s="195">
        <v>0</v>
      </c>
      <c r="AH11" s="195">
        <v>0</v>
      </c>
      <c r="AI11" s="195">
        <v>-1.17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106.22</v>
      </c>
      <c r="AQ11" s="195">
        <v>32.520000000000003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494.61</v>
      </c>
      <c r="L12" s="195">
        <v>9.09</v>
      </c>
      <c r="M12" s="195">
        <v>61.57</v>
      </c>
      <c r="N12" s="195">
        <v>50.08</v>
      </c>
      <c r="O12" s="195">
        <v>70.75</v>
      </c>
      <c r="P12" s="195">
        <v>26.58</v>
      </c>
      <c r="Q12" s="195">
        <v>8.7100000000000009</v>
      </c>
      <c r="R12" s="195">
        <v>17.97</v>
      </c>
      <c r="S12" s="195">
        <v>11.19</v>
      </c>
      <c r="T12" s="195">
        <v>0</v>
      </c>
      <c r="U12" s="195">
        <v>59.6</v>
      </c>
      <c r="V12" s="195">
        <v>8.7799999999999994</v>
      </c>
      <c r="W12" s="195">
        <v>13.38</v>
      </c>
      <c r="X12" s="195">
        <v>62.55</v>
      </c>
      <c r="Y12" s="195">
        <v>0</v>
      </c>
      <c r="Z12">
        <v>0</v>
      </c>
      <c r="AA12" s="195">
        <v>12.81</v>
      </c>
      <c r="AB12" s="195">
        <v>0</v>
      </c>
      <c r="AC12" s="195">
        <v>0</v>
      </c>
      <c r="AD12" s="195">
        <v>0</v>
      </c>
      <c r="AE12" s="195">
        <v>43.6</v>
      </c>
      <c r="AF12" s="195">
        <v>0</v>
      </c>
      <c r="AG12" s="195">
        <v>0</v>
      </c>
      <c r="AH12" s="195">
        <v>0</v>
      </c>
      <c r="AI12" s="195">
        <v>-1.17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106.22</v>
      </c>
      <c r="AQ12" s="195">
        <v>32.520000000000003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0.1</v>
      </c>
      <c r="K13" s="195">
        <v>453.74</v>
      </c>
      <c r="L13" s="195">
        <v>9.09</v>
      </c>
      <c r="M13" s="195">
        <v>61.57</v>
      </c>
      <c r="N13" s="195">
        <v>50.08</v>
      </c>
      <c r="O13" s="195">
        <v>70.75</v>
      </c>
      <c r="P13" s="195">
        <v>26.58</v>
      </c>
      <c r="Q13" s="195">
        <v>8.7200000000000006</v>
      </c>
      <c r="R13" s="195">
        <v>17.97</v>
      </c>
      <c r="S13" s="195">
        <v>11.19</v>
      </c>
      <c r="T13" s="195">
        <v>0</v>
      </c>
      <c r="U13" s="195">
        <v>59.6</v>
      </c>
      <c r="V13" s="195">
        <v>8.7799999999999994</v>
      </c>
      <c r="W13" s="195">
        <v>13.38</v>
      </c>
      <c r="X13" s="195">
        <v>62.55</v>
      </c>
      <c r="Y13" s="195">
        <v>0</v>
      </c>
      <c r="Z13">
        <v>0</v>
      </c>
      <c r="AA13" s="195">
        <v>12.81</v>
      </c>
      <c r="AB13" s="195">
        <v>0</v>
      </c>
      <c r="AC13" s="195">
        <v>0</v>
      </c>
      <c r="AD13" s="195">
        <v>0</v>
      </c>
      <c r="AE13" s="195">
        <v>43.6</v>
      </c>
      <c r="AF13" s="195">
        <v>0</v>
      </c>
      <c r="AG13" s="195">
        <v>0</v>
      </c>
      <c r="AH13" s="195">
        <v>0</v>
      </c>
      <c r="AI13" s="195">
        <v>-1.17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106.22</v>
      </c>
      <c r="AQ13" s="195">
        <v>32.520000000000003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0.05</v>
      </c>
      <c r="K14" s="195">
        <v>405.47</v>
      </c>
      <c r="L14" s="195">
        <v>9.09</v>
      </c>
      <c r="M14" s="195">
        <v>61.57</v>
      </c>
      <c r="N14" s="195">
        <v>50.08</v>
      </c>
      <c r="O14" s="195">
        <v>70.75</v>
      </c>
      <c r="P14" s="195">
        <v>26.58</v>
      </c>
      <c r="Q14" s="195">
        <v>8.7200000000000006</v>
      </c>
      <c r="R14" s="195">
        <v>17.97</v>
      </c>
      <c r="S14" s="195">
        <v>11.19</v>
      </c>
      <c r="T14" s="195">
        <v>0</v>
      </c>
      <c r="U14" s="195">
        <v>59.6</v>
      </c>
      <c r="V14" s="195">
        <v>8.7799999999999994</v>
      </c>
      <c r="W14" s="195">
        <v>13.38</v>
      </c>
      <c r="X14" s="195">
        <v>62.55</v>
      </c>
      <c r="Y14" s="195">
        <v>0</v>
      </c>
      <c r="Z14">
        <v>0</v>
      </c>
      <c r="AA14" s="195">
        <v>12.81</v>
      </c>
      <c r="AB14" s="195">
        <v>0</v>
      </c>
      <c r="AC14" s="195">
        <v>0</v>
      </c>
      <c r="AD14" s="195">
        <v>0</v>
      </c>
      <c r="AE14" s="195">
        <v>43.6</v>
      </c>
      <c r="AF14" s="195">
        <v>0</v>
      </c>
      <c r="AG14" s="195">
        <v>0</v>
      </c>
      <c r="AH14" s="195">
        <v>0</v>
      </c>
      <c r="AI14" s="195">
        <v>-1.17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106.22</v>
      </c>
      <c r="AQ14" s="195">
        <v>32.520000000000003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0.05</v>
      </c>
      <c r="K15" s="195">
        <v>337.89</v>
      </c>
      <c r="L15" s="195">
        <v>9.09</v>
      </c>
      <c r="M15" s="195">
        <v>61.57</v>
      </c>
      <c r="N15" s="195">
        <v>50.08</v>
      </c>
      <c r="O15" s="195">
        <v>70.75</v>
      </c>
      <c r="P15" s="195">
        <v>26.58</v>
      </c>
      <c r="Q15" s="195">
        <v>8.7200000000000006</v>
      </c>
      <c r="R15" s="195">
        <v>17.97</v>
      </c>
      <c r="S15" s="195">
        <v>11.19</v>
      </c>
      <c r="T15" s="195">
        <v>0</v>
      </c>
      <c r="U15" s="195">
        <v>59.6</v>
      </c>
      <c r="V15" s="195">
        <v>8.7799999999999994</v>
      </c>
      <c r="W15" s="195">
        <v>13.38</v>
      </c>
      <c r="X15" s="195">
        <v>62.55</v>
      </c>
      <c r="Y15" s="195">
        <v>0</v>
      </c>
      <c r="Z15">
        <v>0</v>
      </c>
      <c r="AA15" s="195">
        <v>12.81</v>
      </c>
      <c r="AB15" s="195">
        <v>0</v>
      </c>
      <c r="AC15" s="195">
        <v>0</v>
      </c>
      <c r="AD15" s="195">
        <v>0</v>
      </c>
      <c r="AE15" s="195">
        <v>43.6</v>
      </c>
      <c r="AF15" s="195">
        <v>0</v>
      </c>
      <c r="AG15" s="195">
        <v>0</v>
      </c>
      <c r="AH15" s="195">
        <v>0</v>
      </c>
      <c r="AI15" s="195">
        <v>-1.17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106.22</v>
      </c>
      <c r="AQ15" s="195">
        <v>32.520000000000003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0.05</v>
      </c>
      <c r="K16" s="195">
        <v>262.58999999999997</v>
      </c>
      <c r="L16" s="195">
        <v>9.09</v>
      </c>
      <c r="M16" s="195">
        <v>61.57</v>
      </c>
      <c r="N16" s="195">
        <v>50.08</v>
      </c>
      <c r="O16" s="195">
        <v>70.75</v>
      </c>
      <c r="P16" s="195">
        <v>26.58</v>
      </c>
      <c r="Q16" s="195">
        <v>8.7200000000000006</v>
      </c>
      <c r="R16" s="195">
        <v>17.97</v>
      </c>
      <c r="S16" s="195">
        <v>11.19</v>
      </c>
      <c r="T16" s="195">
        <v>0</v>
      </c>
      <c r="U16" s="195">
        <v>59.6</v>
      </c>
      <c r="V16" s="195">
        <v>8.7799999999999994</v>
      </c>
      <c r="W16" s="195">
        <v>13.38</v>
      </c>
      <c r="X16" s="195">
        <v>62.55</v>
      </c>
      <c r="Y16" s="195">
        <v>0</v>
      </c>
      <c r="Z16">
        <v>0</v>
      </c>
      <c r="AA16" s="195">
        <v>12.81</v>
      </c>
      <c r="AB16" s="195">
        <v>0</v>
      </c>
      <c r="AC16" s="195">
        <v>0</v>
      </c>
      <c r="AD16" s="195">
        <v>0</v>
      </c>
      <c r="AE16" s="195">
        <v>43.6</v>
      </c>
      <c r="AF16" s="195">
        <v>0</v>
      </c>
      <c r="AG16" s="195">
        <v>0</v>
      </c>
      <c r="AH16" s="195">
        <v>0</v>
      </c>
      <c r="AI16" s="195">
        <v>-1.17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106.22</v>
      </c>
      <c r="AQ16" s="195">
        <v>32.520000000000003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0.05</v>
      </c>
      <c r="K17" s="195">
        <v>262.58999999999997</v>
      </c>
      <c r="L17" s="195">
        <v>9.09</v>
      </c>
      <c r="M17" s="195">
        <v>61.57</v>
      </c>
      <c r="N17" s="195">
        <v>50.08</v>
      </c>
      <c r="O17" s="195">
        <v>70.75</v>
      </c>
      <c r="P17" s="195">
        <v>26.58</v>
      </c>
      <c r="Q17" s="195">
        <v>8.7200000000000006</v>
      </c>
      <c r="R17" s="195">
        <v>17.97</v>
      </c>
      <c r="S17" s="195">
        <v>11.19</v>
      </c>
      <c r="T17" s="195">
        <v>0</v>
      </c>
      <c r="U17" s="195">
        <v>59.6</v>
      </c>
      <c r="V17" s="195">
        <v>8.7799999999999994</v>
      </c>
      <c r="W17" s="195">
        <v>13.38</v>
      </c>
      <c r="X17" s="195">
        <v>62.55</v>
      </c>
      <c r="Y17" s="195">
        <v>0</v>
      </c>
      <c r="Z17">
        <v>0</v>
      </c>
      <c r="AA17" s="195">
        <v>11.83</v>
      </c>
      <c r="AB17" s="195">
        <v>0</v>
      </c>
      <c r="AC17" s="195">
        <v>0</v>
      </c>
      <c r="AD17" s="195">
        <v>0</v>
      </c>
      <c r="AE17" s="195">
        <v>43.6</v>
      </c>
      <c r="AF17" s="195">
        <v>0</v>
      </c>
      <c r="AG17" s="195">
        <v>0</v>
      </c>
      <c r="AH17" s="195">
        <v>0</v>
      </c>
      <c r="AI17" s="195">
        <v>-1.17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106.22</v>
      </c>
      <c r="AQ17" s="195">
        <v>32.520000000000003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0.05</v>
      </c>
      <c r="K18" s="195">
        <v>262.58999999999997</v>
      </c>
      <c r="L18" s="195">
        <v>9.09</v>
      </c>
      <c r="M18" s="195">
        <v>61.57</v>
      </c>
      <c r="N18" s="195">
        <v>50.08</v>
      </c>
      <c r="O18" s="195">
        <v>70.75</v>
      </c>
      <c r="P18" s="195">
        <v>26.58</v>
      </c>
      <c r="Q18" s="195">
        <v>8.7200000000000006</v>
      </c>
      <c r="R18" s="195">
        <v>17.97</v>
      </c>
      <c r="S18" s="195">
        <v>11.19</v>
      </c>
      <c r="T18" s="195">
        <v>0</v>
      </c>
      <c r="U18" s="195">
        <v>59.6</v>
      </c>
      <c r="V18" s="195">
        <v>8.7799999999999994</v>
      </c>
      <c r="W18" s="195">
        <v>13.38</v>
      </c>
      <c r="X18" s="195">
        <v>62.55</v>
      </c>
      <c r="Y18" s="195">
        <v>0</v>
      </c>
      <c r="Z18">
        <v>0</v>
      </c>
      <c r="AA18" s="195">
        <v>11.83</v>
      </c>
      <c r="AB18" s="195">
        <v>0</v>
      </c>
      <c r="AC18" s="195">
        <v>0</v>
      </c>
      <c r="AD18" s="195">
        <v>0</v>
      </c>
      <c r="AE18" s="195">
        <v>43.6</v>
      </c>
      <c r="AF18" s="195">
        <v>0</v>
      </c>
      <c r="AG18" s="195">
        <v>0</v>
      </c>
      <c r="AH18" s="195">
        <v>0</v>
      </c>
      <c r="AI18" s="195">
        <v>-1.17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106.22</v>
      </c>
      <c r="AQ18" s="195">
        <v>32.520000000000003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0.05</v>
      </c>
      <c r="K19" s="195">
        <v>262.58999999999997</v>
      </c>
      <c r="L19" s="195">
        <v>9.09</v>
      </c>
      <c r="M19" s="195">
        <v>61.57</v>
      </c>
      <c r="N19" s="195">
        <v>50.08</v>
      </c>
      <c r="O19" s="195">
        <v>70.75</v>
      </c>
      <c r="P19" s="195">
        <v>26.58</v>
      </c>
      <c r="Q19" s="195">
        <v>8.7200000000000006</v>
      </c>
      <c r="R19" s="195">
        <v>17.97</v>
      </c>
      <c r="S19" s="195">
        <v>11.19</v>
      </c>
      <c r="T19" s="195">
        <v>0</v>
      </c>
      <c r="U19" s="195">
        <v>59.6</v>
      </c>
      <c r="V19" s="195">
        <v>8.7799999999999994</v>
      </c>
      <c r="W19" s="195">
        <v>13.38</v>
      </c>
      <c r="X19" s="195">
        <v>62.55</v>
      </c>
      <c r="Y19" s="195">
        <v>0</v>
      </c>
      <c r="Z19">
        <v>0</v>
      </c>
      <c r="AA19" s="195">
        <v>11.83</v>
      </c>
      <c r="AB19" s="195">
        <v>0</v>
      </c>
      <c r="AC19" s="195">
        <v>0</v>
      </c>
      <c r="AD19" s="195">
        <v>0</v>
      </c>
      <c r="AE19" s="195">
        <v>43.96</v>
      </c>
      <c r="AF19" s="195">
        <v>0</v>
      </c>
      <c r="AG19" s="195">
        <v>0</v>
      </c>
      <c r="AH19" s="195">
        <v>0</v>
      </c>
      <c r="AI19" s="195">
        <v>-1.17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106.22</v>
      </c>
      <c r="AQ19" s="195">
        <v>32.520000000000003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0.05</v>
      </c>
      <c r="K20" s="195">
        <v>262.58999999999997</v>
      </c>
      <c r="L20" s="195">
        <v>9.09</v>
      </c>
      <c r="M20" s="195">
        <v>61.57</v>
      </c>
      <c r="N20" s="195">
        <v>50.08</v>
      </c>
      <c r="O20" s="195">
        <v>70.75</v>
      </c>
      <c r="P20" s="195">
        <v>26.58</v>
      </c>
      <c r="Q20" s="195">
        <v>8.7200000000000006</v>
      </c>
      <c r="R20" s="195">
        <v>17.97</v>
      </c>
      <c r="S20" s="195">
        <v>11.19</v>
      </c>
      <c r="T20" s="195">
        <v>0</v>
      </c>
      <c r="U20" s="195">
        <v>59.6</v>
      </c>
      <c r="V20" s="195">
        <v>8.7799999999999994</v>
      </c>
      <c r="W20" s="195">
        <v>13.38</v>
      </c>
      <c r="X20" s="195">
        <v>62.55</v>
      </c>
      <c r="Y20" s="195">
        <v>0</v>
      </c>
      <c r="Z20">
        <v>0</v>
      </c>
      <c r="AA20" s="195">
        <v>11.88</v>
      </c>
      <c r="AB20" s="195">
        <v>0</v>
      </c>
      <c r="AC20" s="195">
        <v>0</v>
      </c>
      <c r="AD20" s="195">
        <v>0</v>
      </c>
      <c r="AE20" s="195">
        <v>43.96</v>
      </c>
      <c r="AF20" s="195">
        <v>0</v>
      </c>
      <c r="AG20" s="195">
        <v>0</v>
      </c>
      <c r="AH20" s="195">
        <v>0</v>
      </c>
      <c r="AI20" s="195">
        <v>-1.17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106.22</v>
      </c>
      <c r="AQ20" s="195">
        <v>32.520000000000003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0.05</v>
      </c>
      <c r="K21" s="195">
        <v>262.58999999999997</v>
      </c>
      <c r="L21" s="195">
        <v>9.09</v>
      </c>
      <c r="M21" s="195">
        <v>61.57</v>
      </c>
      <c r="N21" s="195">
        <v>50.08</v>
      </c>
      <c r="O21" s="195">
        <v>70.75</v>
      </c>
      <c r="P21" s="195">
        <v>26.58</v>
      </c>
      <c r="Q21" s="195">
        <v>8.7200000000000006</v>
      </c>
      <c r="R21" s="195">
        <v>17.97</v>
      </c>
      <c r="S21" s="195">
        <v>10.31</v>
      </c>
      <c r="T21" s="195">
        <v>0</v>
      </c>
      <c r="U21" s="195">
        <v>59.6</v>
      </c>
      <c r="V21" s="195">
        <v>8.7799999999999994</v>
      </c>
      <c r="W21" s="195">
        <v>13.38</v>
      </c>
      <c r="X21" s="195">
        <v>62.55</v>
      </c>
      <c r="Y21" s="195">
        <v>0</v>
      </c>
      <c r="Z21">
        <v>0</v>
      </c>
      <c r="AA21" s="195">
        <v>11.88</v>
      </c>
      <c r="AB21" s="195">
        <v>0</v>
      </c>
      <c r="AC21" s="195">
        <v>0</v>
      </c>
      <c r="AD21" s="195">
        <v>0</v>
      </c>
      <c r="AE21" s="195">
        <v>43.25</v>
      </c>
      <c r="AF21" s="195">
        <v>0</v>
      </c>
      <c r="AG21" s="195">
        <v>0</v>
      </c>
      <c r="AH21" s="195">
        <v>0</v>
      </c>
      <c r="AI21" s="195">
        <v>-1.17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106.22</v>
      </c>
      <c r="AQ21" s="195">
        <v>32.520000000000003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0.05</v>
      </c>
      <c r="K22" s="195">
        <v>262.58999999999997</v>
      </c>
      <c r="L22" s="195">
        <v>9.09</v>
      </c>
      <c r="M22" s="195">
        <v>61.57</v>
      </c>
      <c r="N22" s="195">
        <v>50.08</v>
      </c>
      <c r="O22" s="195">
        <v>70.75</v>
      </c>
      <c r="P22" s="195">
        <v>26.58</v>
      </c>
      <c r="Q22" s="195">
        <v>8.7200000000000006</v>
      </c>
      <c r="R22" s="195">
        <v>17.97</v>
      </c>
      <c r="S22" s="195">
        <v>8.49</v>
      </c>
      <c r="T22" s="195">
        <v>0</v>
      </c>
      <c r="U22" s="195">
        <v>59.6</v>
      </c>
      <c r="V22" s="195">
        <v>8.7799999999999994</v>
      </c>
      <c r="W22" s="195">
        <v>13.38</v>
      </c>
      <c r="X22" s="195">
        <v>62.55</v>
      </c>
      <c r="Y22" s="195">
        <v>0</v>
      </c>
      <c r="Z22">
        <v>0</v>
      </c>
      <c r="AA22" s="195">
        <v>11.88</v>
      </c>
      <c r="AB22" s="195">
        <v>0</v>
      </c>
      <c r="AC22" s="195">
        <v>0</v>
      </c>
      <c r="AD22" s="195">
        <v>0</v>
      </c>
      <c r="AE22" s="195">
        <v>43.25</v>
      </c>
      <c r="AF22" s="195">
        <v>0</v>
      </c>
      <c r="AG22" s="195">
        <v>0</v>
      </c>
      <c r="AH22" s="195">
        <v>0</v>
      </c>
      <c r="AI22" s="195">
        <v>-1.17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106.22</v>
      </c>
      <c r="AQ22" s="195">
        <v>32.520000000000003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0.05</v>
      </c>
      <c r="K23" s="195">
        <v>262.58999999999997</v>
      </c>
      <c r="L23" s="195">
        <v>9.09</v>
      </c>
      <c r="M23" s="195">
        <v>61.57</v>
      </c>
      <c r="N23" s="195">
        <v>50.08</v>
      </c>
      <c r="O23" s="195">
        <v>70.75</v>
      </c>
      <c r="P23" s="195">
        <v>26.58</v>
      </c>
      <c r="Q23" s="195">
        <v>8.52</v>
      </c>
      <c r="R23" s="195">
        <v>17.97</v>
      </c>
      <c r="S23" s="195">
        <v>8.49</v>
      </c>
      <c r="T23" s="195">
        <v>0</v>
      </c>
      <c r="U23" s="195">
        <v>59.6</v>
      </c>
      <c r="V23" s="195">
        <v>8.7799999999999994</v>
      </c>
      <c r="W23" s="195">
        <v>13.38</v>
      </c>
      <c r="X23" s="195">
        <v>62.55</v>
      </c>
      <c r="Y23" s="195">
        <v>0</v>
      </c>
      <c r="Z23">
        <v>0</v>
      </c>
      <c r="AA23" s="195">
        <v>11.88</v>
      </c>
      <c r="AB23" s="195">
        <v>0</v>
      </c>
      <c r="AC23" s="195">
        <v>0</v>
      </c>
      <c r="AD23" s="195">
        <v>0</v>
      </c>
      <c r="AE23" s="195">
        <v>43.25</v>
      </c>
      <c r="AF23" s="195">
        <v>0</v>
      </c>
      <c r="AG23" s="195">
        <v>0</v>
      </c>
      <c r="AH23" s="195">
        <v>0</v>
      </c>
      <c r="AI23" s="195">
        <v>-1.17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106.22</v>
      </c>
      <c r="AQ23" s="195">
        <v>32.520000000000003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0.05</v>
      </c>
      <c r="K24" s="195">
        <v>262.58999999999997</v>
      </c>
      <c r="L24" s="195">
        <v>9.09</v>
      </c>
      <c r="M24" s="195">
        <v>61.57</v>
      </c>
      <c r="N24" s="195">
        <v>50.08</v>
      </c>
      <c r="O24" s="195">
        <v>70.75</v>
      </c>
      <c r="P24" s="195">
        <v>26.58</v>
      </c>
      <c r="Q24" s="195">
        <v>8.52</v>
      </c>
      <c r="R24" s="195">
        <v>17.97</v>
      </c>
      <c r="S24" s="195">
        <v>8.49</v>
      </c>
      <c r="T24" s="195">
        <v>0</v>
      </c>
      <c r="U24" s="195">
        <v>59.6</v>
      </c>
      <c r="V24" s="195">
        <v>8.7799999999999994</v>
      </c>
      <c r="W24" s="195">
        <v>13.38</v>
      </c>
      <c r="X24" s="195">
        <v>62.55</v>
      </c>
      <c r="Y24" s="195">
        <v>0</v>
      </c>
      <c r="Z24">
        <v>0</v>
      </c>
      <c r="AA24" s="195">
        <v>11.88</v>
      </c>
      <c r="AB24" s="195">
        <v>0</v>
      </c>
      <c r="AC24" s="195">
        <v>0</v>
      </c>
      <c r="AD24" s="195">
        <v>0</v>
      </c>
      <c r="AE24" s="195">
        <v>42.08</v>
      </c>
      <c r="AF24" s="195">
        <v>0</v>
      </c>
      <c r="AG24" s="195">
        <v>0</v>
      </c>
      <c r="AH24" s="195">
        <v>0</v>
      </c>
      <c r="AI24" s="195">
        <v>-1.17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106.22</v>
      </c>
      <c r="AQ24" s="195">
        <v>32.520000000000003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0.05</v>
      </c>
      <c r="K25" s="195">
        <v>262.58999999999997</v>
      </c>
      <c r="L25" s="195">
        <v>9.09</v>
      </c>
      <c r="M25" s="195">
        <v>61.57</v>
      </c>
      <c r="N25" s="195">
        <v>50.08</v>
      </c>
      <c r="O25" s="195">
        <v>70.75</v>
      </c>
      <c r="P25" s="195">
        <v>26.58</v>
      </c>
      <c r="Q25" s="195">
        <v>8.52</v>
      </c>
      <c r="R25" s="195">
        <v>17.97</v>
      </c>
      <c r="S25" s="195">
        <v>8.49</v>
      </c>
      <c r="T25" s="195">
        <v>0</v>
      </c>
      <c r="U25" s="195">
        <v>59.6</v>
      </c>
      <c r="V25" s="195">
        <v>8.7799999999999994</v>
      </c>
      <c r="W25" s="195">
        <v>13.38</v>
      </c>
      <c r="X25" s="195">
        <v>62.55</v>
      </c>
      <c r="Y25" s="195">
        <v>0</v>
      </c>
      <c r="Z25">
        <v>0</v>
      </c>
      <c r="AA25" s="195">
        <v>11.88</v>
      </c>
      <c r="AB25" s="195">
        <v>0</v>
      </c>
      <c r="AC25" s="195">
        <v>0</v>
      </c>
      <c r="AD25" s="195">
        <v>0</v>
      </c>
      <c r="AE25" s="195">
        <v>42.08</v>
      </c>
      <c r="AF25" s="195">
        <v>0</v>
      </c>
      <c r="AG25" s="195">
        <v>0</v>
      </c>
      <c r="AH25" s="195">
        <v>0</v>
      </c>
      <c r="AI25" s="195">
        <v>-1.17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106.22</v>
      </c>
      <c r="AQ25" s="195">
        <v>32.520000000000003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0.05</v>
      </c>
      <c r="K26" s="195">
        <v>262.58999999999997</v>
      </c>
      <c r="L26" s="195">
        <v>9.09</v>
      </c>
      <c r="M26" s="195">
        <v>61.57</v>
      </c>
      <c r="N26" s="195">
        <v>50.08</v>
      </c>
      <c r="O26" s="195">
        <v>70.75</v>
      </c>
      <c r="P26" s="195">
        <v>26.58</v>
      </c>
      <c r="Q26" s="195">
        <v>8.52</v>
      </c>
      <c r="R26" s="195">
        <v>17.97</v>
      </c>
      <c r="S26" s="195">
        <v>8.49</v>
      </c>
      <c r="T26" s="195">
        <v>0</v>
      </c>
      <c r="U26" s="195">
        <v>59.6</v>
      </c>
      <c r="V26" s="195">
        <v>8.7799999999999994</v>
      </c>
      <c r="W26" s="195">
        <v>13.38</v>
      </c>
      <c r="X26" s="195">
        <v>62.55</v>
      </c>
      <c r="Y26" s="195">
        <v>0</v>
      </c>
      <c r="Z26">
        <v>0</v>
      </c>
      <c r="AA26" s="195">
        <v>11.88</v>
      </c>
      <c r="AB26" s="195">
        <v>0</v>
      </c>
      <c r="AC26" s="195">
        <v>0</v>
      </c>
      <c r="AD26" s="195">
        <v>0</v>
      </c>
      <c r="AE26" s="195">
        <v>42.08</v>
      </c>
      <c r="AF26" s="195">
        <v>0</v>
      </c>
      <c r="AG26" s="195">
        <v>0</v>
      </c>
      <c r="AH26" s="195">
        <v>0</v>
      </c>
      <c r="AI26" s="195">
        <v>-1.17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106.22</v>
      </c>
      <c r="AQ26" s="195">
        <v>32.520000000000003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0.1</v>
      </c>
      <c r="K27" s="195">
        <v>358.7</v>
      </c>
      <c r="L27" s="195">
        <v>9.09</v>
      </c>
      <c r="M27" s="195">
        <v>61.57</v>
      </c>
      <c r="N27" s="195">
        <v>50.08</v>
      </c>
      <c r="O27" s="195">
        <v>70.75</v>
      </c>
      <c r="P27" s="195">
        <v>26.58</v>
      </c>
      <c r="Q27" s="195">
        <v>8.23</v>
      </c>
      <c r="R27" s="195">
        <v>17.97</v>
      </c>
      <c r="S27" s="195">
        <v>8.1999999999999993</v>
      </c>
      <c r="T27" s="195">
        <v>0</v>
      </c>
      <c r="U27" s="195">
        <v>59.6</v>
      </c>
      <c r="V27" s="195">
        <v>8.7799999999999994</v>
      </c>
      <c r="W27" s="195">
        <v>13.38</v>
      </c>
      <c r="X27" s="195">
        <v>62.55</v>
      </c>
      <c r="Y27" s="195">
        <v>0</v>
      </c>
      <c r="Z27">
        <v>0</v>
      </c>
      <c r="AA27" s="195">
        <v>11.83</v>
      </c>
      <c r="AB27" s="195">
        <v>0</v>
      </c>
      <c r="AC27" s="195">
        <v>0</v>
      </c>
      <c r="AD27" s="195">
        <v>0</v>
      </c>
      <c r="AE27" s="195">
        <v>42.08</v>
      </c>
      <c r="AF27" s="195">
        <v>0</v>
      </c>
      <c r="AG27" s="195">
        <v>0</v>
      </c>
      <c r="AH27" s="195">
        <v>0</v>
      </c>
      <c r="AI27" s="195">
        <v>-1.17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106.22</v>
      </c>
      <c r="AQ27" s="195">
        <v>32.520000000000003</v>
      </c>
      <c r="AR27" s="195">
        <v>16.12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0.1</v>
      </c>
      <c r="K28" s="195">
        <v>415.12</v>
      </c>
      <c r="L28" s="195">
        <v>9.09</v>
      </c>
      <c r="M28" s="195">
        <v>61.57</v>
      </c>
      <c r="N28" s="195">
        <v>50.08</v>
      </c>
      <c r="O28" s="195">
        <v>70.75</v>
      </c>
      <c r="P28" s="195">
        <v>26.58</v>
      </c>
      <c r="Q28" s="195">
        <v>8.23</v>
      </c>
      <c r="R28" s="195">
        <v>17.97</v>
      </c>
      <c r="S28" s="195">
        <v>8.1999999999999993</v>
      </c>
      <c r="T28" s="195">
        <v>0</v>
      </c>
      <c r="U28" s="195">
        <v>59.6</v>
      </c>
      <c r="V28" s="195">
        <v>8.7799999999999994</v>
      </c>
      <c r="W28" s="195">
        <v>13.38</v>
      </c>
      <c r="X28" s="195">
        <v>62.55</v>
      </c>
      <c r="Y28" s="195">
        <v>0</v>
      </c>
      <c r="Z28">
        <v>0</v>
      </c>
      <c r="AA28" s="195">
        <v>11.83</v>
      </c>
      <c r="AB28" s="195">
        <v>0</v>
      </c>
      <c r="AC28" s="195">
        <v>0</v>
      </c>
      <c r="AD28" s="195">
        <v>0</v>
      </c>
      <c r="AE28" s="195">
        <v>42.08</v>
      </c>
      <c r="AF28" s="195">
        <v>0</v>
      </c>
      <c r="AG28" s="195">
        <v>0</v>
      </c>
      <c r="AH28" s="195">
        <v>0</v>
      </c>
      <c r="AI28" s="195">
        <v>-1.17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106.22</v>
      </c>
      <c r="AQ28" s="195">
        <v>32.520000000000003</v>
      </c>
      <c r="AR28" s="195">
        <v>24.2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0.1</v>
      </c>
      <c r="K29" s="195">
        <v>463.39</v>
      </c>
      <c r="L29" s="195">
        <v>9.09</v>
      </c>
      <c r="M29" s="195">
        <v>61.57</v>
      </c>
      <c r="N29" s="195">
        <v>50.08</v>
      </c>
      <c r="O29" s="195">
        <v>70.75</v>
      </c>
      <c r="P29" s="195">
        <v>26.58</v>
      </c>
      <c r="Q29" s="195">
        <v>8.23</v>
      </c>
      <c r="R29" s="195">
        <v>17.97</v>
      </c>
      <c r="S29" s="195">
        <v>8.1999999999999993</v>
      </c>
      <c r="T29" s="195">
        <v>0</v>
      </c>
      <c r="U29" s="195">
        <v>59.6</v>
      </c>
      <c r="V29" s="195">
        <v>8.7799999999999994</v>
      </c>
      <c r="W29" s="195">
        <v>13.38</v>
      </c>
      <c r="X29" s="195">
        <v>62.55</v>
      </c>
      <c r="Y29" s="195">
        <v>0</v>
      </c>
      <c r="Z29">
        <v>0</v>
      </c>
      <c r="AA29" s="195">
        <v>11.83</v>
      </c>
      <c r="AB29" s="195">
        <v>0</v>
      </c>
      <c r="AC29" s="195">
        <v>0</v>
      </c>
      <c r="AD29" s="195">
        <v>0</v>
      </c>
      <c r="AE29" s="195">
        <v>42.08</v>
      </c>
      <c r="AF29" s="195">
        <v>0</v>
      </c>
      <c r="AG29" s="195">
        <v>0</v>
      </c>
      <c r="AH29" s="195">
        <v>0</v>
      </c>
      <c r="AI29" s="195">
        <v>-1.17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106.22</v>
      </c>
      <c r="AQ29" s="195">
        <v>32.520000000000003</v>
      </c>
      <c r="AR29" s="195">
        <v>35.200000000000003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0.1</v>
      </c>
      <c r="K30" s="195">
        <v>494.61</v>
      </c>
      <c r="L30" s="195">
        <v>9.09</v>
      </c>
      <c r="M30" s="195">
        <v>61.57</v>
      </c>
      <c r="N30" s="195">
        <v>50.08</v>
      </c>
      <c r="O30" s="195">
        <v>70.75</v>
      </c>
      <c r="P30" s="195">
        <v>26.58</v>
      </c>
      <c r="Q30" s="195">
        <v>8.23</v>
      </c>
      <c r="R30" s="195">
        <v>17.97</v>
      </c>
      <c r="S30" s="195">
        <v>8.1999999999999993</v>
      </c>
      <c r="T30" s="195">
        <v>0</v>
      </c>
      <c r="U30" s="195">
        <v>59.6</v>
      </c>
      <c r="V30" s="195">
        <v>8.7799999999999994</v>
      </c>
      <c r="W30" s="195">
        <v>13.38</v>
      </c>
      <c r="X30" s="195">
        <v>62.55</v>
      </c>
      <c r="Y30" s="195">
        <v>0</v>
      </c>
      <c r="Z30">
        <v>0</v>
      </c>
      <c r="AA30" s="195">
        <v>11.83</v>
      </c>
      <c r="AB30" s="195">
        <v>0</v>
      </c>
      <c r="AC30" s="195">
        <v>0</v>
      </c>
      <c r="AD30" s="195">
        <v>0</v>
      </c>
      <c r="AE30" s="195">
        <v>42.08</v>
      </c>
      <c r="AF30" s="195">
        <v>0</v>
      </c>
      <c r="AG30" s="195">
        <v>0</v>
      </c>
      <c r="AH30" s="195">
        <v>0</v>
      </c>
      <c r="AI30" s="195">
        <v>-1.17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106.22</v>
      </c>
      <c r="AQ30" s="195">
        <v>32.520000000000003</v>
      </c>
      <c r="AR30" s="195">
        <v>37.43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0.1</v>
      </c>
      <c r="K31" s="195">
        <v>494.61</v>
      </c>
      <c r="L31" s="195">
        <v>9.09</v>
      </c>
      <c r="M31" s="195">
        <v>61.57</v>
      </c>
      <c r="N31" s="195">
        <v>50.08</v>
      </c>
      <c r="O31" s="195">
        <v>70.75</v>
      </c>
      <c r="P31" s="195">
        <v>26.58</v>
      </c>
      <c r="Q31" s="195">
        <v>8.23</v>
      </c>
      <c r="R31" s="195">
        <v>17.97</v>
      </c>
      <c r="S31" s="195">
        <v>8.1999999999999993</v>
      </c>
      <c r="T31" s="195">
        <v>0</v>
      </c>
      <c r="U31" s="195">
        <v>59.6</v>
      </c>
      <c r="V31" s="195">
        <v>8.7799999999999994</v>
      </c>
      <c r="W31" s="195">
        <v>13.38</v>
      </c>
      <c r="X31" s="195">
        <v>62.55</v>
      </c>
      <c r="Y31" s="195">
        <v>0</v>
      </c>
      <c r="Z31">
        <v>0</v>
      </c>
      <c r="AA31" s="195">
        <v>11.88</v>
      </c>
      <c r="AB31" s="195">
        <v>0</v>
      </c>
      <c r="AC31" s="195">
        <v>0</v>
      </c>
      <c r="AD31" s="195">
        <v>0</v>
      </c>
      <c r="AE31" s="195">
        <v>42.08</v>
      </c>
      <c r="AF31" s="195">
        <v>0</v>
      </c>
      <c r="AG31" s="195">
        <v>0</v>
      </c>
      <c r="AH31" s="195">
        <v>0</v>
      </c>
      <c r="AI31" s="195">
        <v>-1.17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106.22</v>
      </c>
      <c r="AQ31" s="195">
        <v>32.51</v>
      </c>
      <c r="AR31" s="195">
        <v>40.200000000000003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0.1</v>
      </c>
      <c r="K32" s="195">
        <v>494.61</v>
      </c>
      <c r="L32" s="195">
        <v>9.09</v>
      </c>
      <c r="M32" s="195">
        <v>61.57</v>
      </c>
      <c r="N32" s="195">
        <v>50.08</v>
      </c>
      <c r="O32" s="195">
        <v>70.75</v>
      </c>
      <c r="P32" s="195">
        <v>26.58</v>
      </c>
      <c r="Q32" s="195">
        <v>8.23</v>
      </c>
      <c r="R32" s="195">
        <v>17.97</v>
      </c>
      <c r="S32" s="195">
        <v>8.1999999999999993</v>
      </c>
      <c r="T32" s="195">
        <v>0</v>
      </c>
      <c r="U32" s="195">
        <v>59.6</v>
      </c>
      <c r="V32" s="195">
        <v>8.7799999999999994</v>
      </c>
      <c r="W32" s="195">
        <v>13.38</v>
      </c>
      <c r="X32" s="195">
        <v>62.55</v>
      </c>
      <c r="Y32" s="195">
        <v>0</v>
      </c>
      <c r="Z32">
        <v>0</v>
      </c>
      <c r="AA32" s="195">
        <v>9.81</v>
      </c>
      <c r="AB32" s="195">
        <v>0</v>
      </c>
      <c r="AC32" s="195">
        <v>0</v>
      </c>
      <c r="AD32" s="195">
        <v>0</v>
      </c>
      <c r="AE32" s="195">
        <v>42.08</v>
      </c>
      <c r="AF32" s="195">
        <v>0</v>
      </c>
      <c r="AG32" s="195">
        <v>0</v>
      </c>
      <c r="AH32" s="195">
        <v>0</v>
      </c>
      <c r="AI32" s="195">
        <v>-1.17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106.22</v>
      </c>
      <c r="AQ32" s="195">
        <v>32.51</v>
      </c>
      <c r="AR32" s="195">
        <v>44.12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0.1</v>
      </c>
      <c r="K33" s="195">
        <v>494.61</v>
      </c>
      <c r="L33" s="195">
        <v>9.09</v>
      </c>
      <c r="M33" s="195">
        <v>61.57</v>
      </c>
      <c r="N33" s="195">
        <v>50.08</v>
      </c>
      <c r="O33" s="195">
        <v>70.75</v>
      </c>
      <c r="P33" s="195">
        <v>26.58</v>
      </c>
      <c r="Q33" s="195">
        <v>8.23</v>
      </c>
      <c r="R33" s="195">
        <v>17.97</v>
      </c>
      <c r="S33" s="195">
        <v>8.49</v>
      </c>
      <c r="T33" s="195">
        <v>0</v>
      </c>
      <c r="U33" s="195">
        <v>59.6</v>
      </c>
      <c r="V33" s="195">
        <v>7.86</v>
      </c>
      <c r="W33" s="195">
        <v>13.38</v>
      </c>
      <c r="X33" s="195">
        <v>62.55</v>
      </c>
      <c r="Y33" s="195">
        <v>0</v>
      </c>
      <c r="Z33">
        <v>0</v>
      </c>
      <c r="AA33" s="195">
        <v>9.81</v>
      </c>
      <c r="AB33" s="195">
        <v>0</v>
      </c>
      <c r="AC33" s="195">
        <v>0</v>
      </c>
      <c r="AD33" s="195">
        <v>0</v>
      </c>
      <c r="AE33" s="195">
        <v>42.08</v>
      </c>
      <c r="AF33" s="195">
        <v>0</v>
      </c>
      <c r="AG33" s="195">
        <v>0</v>
      </c>
      <c r="AH33" s="195">
        <v>0</v>
      </c>
      <c r="AI33" s="195">
        <v>-1.17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106.22</v>
      </c>
      <c r="AQ33" s="195">
        <v>32.51</v>
      </c>
      <c r="AR33" s="195">
        <v>46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0.1</v>
      </c>
      <c r="K34" s="195">
        <v>494.61</v>
      </c>
      <c r="L34" s="195">
        <v>9.09</v>
      </c>
      <c r="M34" s="195">
        <v>61.57</v>
      </c>
      <c r="N34" s="195">
        <v>50.08</v>
      </c>
      <c r="O34" s="195">
        <v>70.75</v>
      </c>
      <c r="P34" s="195">
        <v>26.58</v>
      </c>
      <c r="Q34" s="195">
        <v>8.23</v>
      </c>
      <c r="R34" s="195">
        <v>17.97</v>
      </c>
      <c r="S34" s="195">
        <v>8.49</v>
      </c>
      <c r="T34" s="195">
        <v>0</v>
      </c>
      <c r="U34" s="195">
        <v>59.6</v>
      </c>
      <c r="V34" s="195">
        <v>7.86</v>
      </c>
      <c r="W34" s="195">
        <v>13.38</v>
      </c>
      <c r="X34" s="195">
        <v>62.55</v>
      </c>
      <c r="Y34" s="195">
        <v>0</v>
      </c>
      <c r="Z34">
        <v>0</v>
      </c>
      <c r="AA34" s="195">
        <v>9.81</v>
      </c>
      <c r="AB34" s="195">
        <v>0</v>
      </c>
      <c r="AC34" s="195">
        <v>0</v>
      </c>
      <c r="AD34" s="195">
        <v>0</v>
      </c>
      <c r="AE34" s="195">
        <v>42.08</v>
      </c>
      <c r="AF34" s="195">
        <v>0</v>
      </c>
      <c r="AG34" s="195">
        <v>0</v>
      </c>
      <c r="AH34" s="195">
        <v>0</v>
      </c>
      <c r="AI34" s="195">
        <v>-1.17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106.22</v>
      </c>
      <c r="AQ34" s="195">
        <v>32.51</v>
      </c>
      <c r="AR34" s="195">
        <v>46.5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0.1</v>
      </c>
      <c r="K35" s="195">
        <v>434.43</v>
      </c>
      <c r="L35" s="195">
        <v>9.09</v>
      </c>
      <c r="M35" s="195">
        <v>61.57</v>
      </c>
      <c r="N35" s="195">
        <v>50.08</v>
      </c>
      <c r="O35" s="195">
        <v>70.75</v>
      </c>
      <c r="P35" s="195">
        <v>26.58</v>
      </c>
      <c r="Q35" s="195">
        <v>8.23</v>
      </c>
      <c r="R35" s="195">
        <v>17.97</v>
      </c>
      <c r="S35" s="195">
        <v>8.49</v>
      </c>
      <c r="T35" s="195">
        <v>0</v>
      </c>
      <c r="U35" s="195">
        <v>59.6</v>
      </c>
      <c r="V35" s="195">
        <v>8.15</v>
      </c>
      <c r="W35" s="195">
        <v>13.38</v>
      </c>
      <c r="X35" s="195">
        <v>62.55</v>
      </c>
      <c r="Y35" s="195">
        <v>0</v>
      </c>
      <c r="Z35">
        <v>0</v>
      </c>
      <c r="AA35" s="195">
        <v>9.81</v>
      </c>
      <c r="AB35" s="195">
        <v>0</v>
      </c>
      <c r="AC35" s="195">
        <v>0</v>
      </c>
      <c r="AD35" s="195">
        <v>0</v>
      </c>
      <c r="AE35" s="195">
        <v>42.08</v>
      </c>
      <c r="AF35" s="195">
        <v>0</v>
      </c>
      <c r="AG35" s="195">
        <v>0</v>
      </c>
      <c r="AH35" s="195">
        <v>0</v>
      </c>
      <c r="AI35" s="195">
        <v>-1.17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106.22</v>
      </c>
      <c r="AQ35" s="195">
        <v>32.51</v>
      </c>
      <c r="AR35" s="195">
        <v>47.5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0.1</v>
      </c>
      <c r="K36" s="195">
        <v>366.85</v>
      </c>
      <c r="L36" s="195">
        <v>9.09</v>
      </c>
      <c r="M36" s="195">
        <v>61.57</v>
      </c>
      <c r="N36" s="195">
        <v>50.08</v>
      </c>
      <c r="O36" s="195">
        <v>70.75</v>
      </c>
      <c r="P36" s="195">
        <v>26.58</v>
      </c>
      <c r="Q36" s="195">
        <v>8.23</v>
      </c>
      <c r="R36" s="195">
        <v>17.97</v>
      </c>
      <c r="S36" s="195">
        <v>8.49</v>
      </c>
      <c r="T36" s="195">
        <v>0</v>
      </c>
      <c r="U36" s="195">
        <v>59.6</v>
      </c>
      <c r="V36" s="195">
        <v>8.15</v>
      </c>
      <c r="W36" s="195">
        <v>13.38</v>
      </c>
      <c r="X36" s="195">
        <v>62.55</v>
      </c>
      <c r="Y36" s="195">
        <v>0</v>
      </c>
      <c r="Z36">
        <v>0</v>
      </c>
      <c r="AA36" s="195">
        <v>9.81</v>
      </c>
      <c r="AB36" s="195">
        <v>0</v>
      </c>
      <c r="AC36" s="195">
        <v>0</v>
      </c>
      <c r="AD36" s="195">
        <v>0</v>
      </c>
      <c r="AE36" s="195">
        <v>42.08</v>
      </c>
      <c r="AF36" s="195">
        <v>0</v>
      </c>
      <c r="AG36" s="195">
        <v>0</v>
      </c>
      <c r="AH36" s="195">
        <v>0</v>
      </c>
      <c r="AI36" s="195">
        <v>-1.17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106.22</v>
      </c>
      <c r="AQ36" s="195">
        <v>32.51</v>
      </c>
      <c r="AR36" s="195">
        <v>47.5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0.1</v>
      </c>
      <c r="K37" s="195">
        <v>319.38</v>
      </c>
      <c r="L37" s="195">
        <v>9.09</v>
      </c>
      <c r="M37" s="195">
        <v>61.57</v>
      </c>
      <c r="N37" s="195">
        <v>50.08</v>
      </c>
      <c r="O37" s="195">
        <v>70.75</v>
      </c>
      <c r="P37" s="195">
        <v>26.58</v>
      </c>
      <c r="Q37" s="195">
        <v>8.23</v>
      </c>
      <c r="R37" s="195">
        <v>17.97</v>
      </c>
      <c r="S37" s="195">
        <v>8.49</v>
      </c>
      <c r="T37" s="195">
        <v>0</v>
      </c>
      <c r="U37" s="195">
        <v>56.38</v>
      </c>
      <c r="V37" s="195">
        <v>8.15</v>
      </c>
      <c r="W37" s="195">
        <v>13.38</v>
      </c>
      <c r="X37" s="195">
        <v>62.55</v>
      </c>
      <c r="Y37" s="195">
        <v>0</v>
      </c>
      <c r="Z37">
        <v>0</v>
      </c>
      <c r="AA37" s="195">
        <v>9.81</v>
      </c>
      <c r="AB37" s="195">
        <v>0</v>
      </c>
      <c r="AC37" s="195">
        <v>0</v>
      </c>
      <c r="AD37" s="195">
        <v>0</v>
      </c>
      <c r="AE37" s="195">
        <v>42.08</v>
      </c>
      <c r="AF37" s="195">
        <v>0</v>
      </c>
      <c r="AG37" s="195">
        <v>0</v>
      </c>
      <c r="AH37" s="195">
        <v>0</v>
      </c>
      <c r="AI37" s="195">
        <v>-1.17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106.22</v>
      </c>
      <c r="AQ37" s="195">
        <v>32.51</v>
      </c>
      <c r="AR37" s="195">
        <v>47.5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0.1</v>
      </c>
      <c r="K38" s="195">
        <v>267.25</v>
      </c>
      <c r="L38" s="195">
        <v>9.09</v>
      </c>
      <c r="M38" s="195">
        <v>61.57</v>
      </c>
      <c r="N38" s="195">
        <v>50.08</v>
      </c>
      <c r="O38" s="195">
        <v>70.75</v>
      </c>
      <c r="P38" s="195">
        <v>26.58</v>
      </c>
      <c r="Q38" s="195">
        <v>8.23</v>
      </c>
      <c r="R38" s="195">
        <v>17.97</v>
      </c>
      <c r="S38" s="195">
        <v>8.49</v>
      </c>
      <c r="T38" s="195">
        <v>0</v>
      </c>
      <c r="U38" s="195">
        <v>53.15</v>
      </c>
      <c r="V38" s="195">
        <v>8.15</v>
      </c>
      <c r="W38" s="195">
        <v>13.38</v>
      </c>
      <c r="X38" s="195">
        <v>62.55</v>
      </c>
      <c r="Y38" s="195">
        <v>0</v>
      </c>
      <c r="Z38">
        <v>0</v>
      </c>
      <c r="AA38" s="195">
        <v>9.81</v>
      </c>
      <c r="AB38" s="195">
        <v>0</v>
      </c>
      <c r="AC38" s="195">
        <v>0</v>
      </c>
      <c r="AD38" s="195">
        <v>0</v>
      </c>
      <c r="AE38" s="195">
        <v>42.08</v>
      </c>
      <c r="AF38" s="195">
        <v>0</v>
      </c>
      <c r="AG38" s="195">
        <v>0</v>
      </c>
      <c r="AH38" s="195">
        <v>0</v>
      </c>
      <c r="AI38" s="195">
        <v>-1.17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106.22</v>
      </c>
      <c r="AQ38" s="195">
        <v>32.51</v>
      </c>
      <c r="AR38" s="195">
        <v>47.5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0.1</v>
      </c>
      <c r="K39" s="195">
        <v>267.39999999999998</v>
      </c>
      <c r="L39" s="195">
        <v>9.09</v>
      </c>
      <c r="M39" s="195">
        <v>61.57</v>
      </c>
      <c r="N39" s="195">
        <v>50.08</v>
      </c>
      <c r="O39" s="195">
        <v>70.75</v>
      </c>
      <c r="P39" s="195">
        <v>26.58</v>
      </c>
      <c r="Q39" s="195">
        <v>8.23</v>
      </c>
      <c r="R39" s="195">
        <v>17.97</v>
      </c>
      <c r="S39" s="195">
        <v>8.49</v>
      </c>
      <c r="T39" s="195">
        <v>0</v>
      </c>
      <c r="U39" s="195">
        <v>49.46</v>
      </c>
      <c r="V39" s="195">
        <v>8.15</v>
      </c>
      <c r="W39" s="195">
        <v>13.38</v>
      </c>
      <c r="X39" s="195">
        <v>62.55</v>
      </c>
      <c r="Y39" s="195">
        <v>0</v>
      </c>
      <c r="Z39">
        <v>0</v>
      </c>
      <c r="AA39" s="195">
        <v>9.81</v>
      </c>
      <c r="AB39" s="195">
        <v>0</v>
      </c>
      <c r="AC39" s="195">
        <v>0</v>
      </c>
      <c r="AD39" s="195">
        <v>0</v>
      </c>
      <c r="AE39" s="195">
        <v>40.4</v>
      </c>
      <c r="AF39" s="195">
        <v>0</v>
      </c>
      <c r="AG39" s="195">
        <v>0</v>
      </c>
      <c r="AH39" s="195">
        <v>0</v>
      </c>
      <c r="AI39" s="195">
        <v>-1.17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106.22</v>
      </c>
      <c r="AQ39" s="195">
        <v>32.51</v>
      </c>
      <c r="AR39" s="195">
        <v>47.5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0.1</v>
      </c>
      <c r="K40" s="195">
        <v>267.27999999999997</v>
      </c>
      <c r="L40" s="195">
        <v>9.09</v>
      </c>
      <c r="M40" s="195">
        <v>61.57</v>
      </c>
      <c r="N40" s="195">
        <v>50.08</v>
      </c>
      <c r="O40" s="195">
        <v>70.75</v>
      </c>
      <c r="P40" s="195">
        <v>26.58</v>
      </c>
      <c r="Q40" s="195">
        <v>8.23</v>
      </c>
      <c r="R40" s="195">
        <v>17.97</v>
      </c>
      <c r="S40" s="195">
        <v>8.49</v>
      </c>
      <c r="T40" s="195">
        <v>0</v>
      </c>
      <c r="U40" s="195">
        <v>49.46</v>
      </c>
      <c r="V40" s="195">
        <v>8.15</v>
      </c>
      <c r="W40" s="195">
        <v>13.38</v>
      </c>
      <c r="X40" s="195">
        <v>62.55</v>
      </c>
      <c r="Y40" s="195">
        <v>0</v>
      </c>
      <c r="Z40">
        <v>0</v>
      </c>
      <c r="AA40" s="195">
        <v>9.81</v>
      </c>
      <c r="AB40" s="195">
        <v>0</v>
      </c>
      <c r="AC40" s="195">
        <v>0</v>
      </c>
      <c r="AD40" s="195">
        <v>0</v>
      </c>
      <c r="AE40" s="195">
        <v>35.229999999999997</v>
      </c>
      <c r="AF40" s="195">
        <v>0</v>
      </c>
      <c r="AG40" s="195">
        <v>0</v>
      </c>
      <c r="AH40" s="195">
        <v>0</v>
      </c>
      <c r="AI40" s="195">
        <v>-1.17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106.22</v>
      </c>
      <c r="AQ40" s="195">
        <v>32.51</v>
      </c>
      <c r="AR40" s="195">
        <v>47.5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0.1</v>
      </c>
      <c r="K41" s="195">
        <v>259.19</v>
      </c>
      <c r="L41" s="195">
        <v>9.09</v>
      </c>
      <c r="M41" s="195">
        <v>61.57</v>
      </c>
      <c r="N41" s="195">
        <v>50.08</v>
      </c>
      <c r="O41" s="195">
        <v>70.75</v>
      </c>
      <c r="P41" s="195">
        <v>26.58</v>
      </c>
      <c r="Q41" s="195">
        <v>8.23</v>
      </c>
      <c r="R41" s="195">
        <v>17.97</v>
      </c>
      <c r="S41" s="195">
        <v>8.49</v>
      </c>
      <c r="T41" s="195">
        <v>0</v>
      </c>
      <c r="U41" s="195">
        <v>49.46</v>
      </c>
      <c r="V41" s="195">
        <v>8.15</v>
      </c>
      <c r="W41" s="195">
        <v>13.38</v>
      </c>
      <c r="X41" s="195">
        <v>62.55</v>
      </c>
      <c r="Y41" s="195">
        <v>0</v>
      </c>
      <c r="Z41">
        <v>0</v>
      </c>
      <c r="AA41" s="195">
        <v>9.81</v>
      </c>
      <c r="AB41" s="195">
        <v>0</v>
      </c>
      <c r="AC41" s="195">
        <v>0</v>
      </c>
      <c r="AD41" s="195">
        <v>0</v>
      </c>
      <c r="AE41" s="195">
        <v>35.229999999999997</v>
      </c>
      <c r="AF41" s="195">
        <v>0</v>
      </c>
      <c r="AG41" s="195">
        <v>0</v>
      </c>
      <c r="AH41" s="195">
        <v>0</v>
      </c>
      <c r="AI41" s="195">
        <v>-1.17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106.22</v>
      </c>
      <c r="AQ41" s="195">
        <v>32.51</v>
      </c>
      <c r="AR41" s="195">
        <v>47.5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0.1</v>
      </c>
      <c r="K42" s="195">
        <v>251</v>
      </c>
      <c r="L42" s="195">
        <v>9.09</v>
      </c>
      <c r="M42" s="195">
        <v>61.57</v>
      </c>
      <c r="N42" s="195">
        <v>50.08</v>
      </c>
      <c r="O42" s="195">
        <v>70.75</v>
      </c>
      <c r="P42" s="195">
        <v>26.58</v>
      </c>
      <c r="Q42" s="195">
        <v>8.23</v>
      </c>
      <c r="R42" s="195">
        <v>17.97</v>
      </c>
      <c r="S42" s="195">
        <v>8.49</v>
      </c>
      <c r="T42" s="195">
        <v>0</v>
      </c>
      <c r="U42" s="195">
        <v>49.46</v>
      </c>
      <c r="V42" s="195">
        <v>8.15</v>
      </c>
      <c r="W42" s="195">
        <v>13.38</v>
      </c>
      <c r="X42" s="195">
        <v>62.55</v>
      </c>
      <c r="Y42" s="195">
        <v>0</v>
      </c>
      <c r="Z42">
        <v>0</v>
      </c>
      <c r="AA42" s="195">
        <v>9.52</v>
      </c>
      <c r="AB42" s="195">
        <v>0</v>
      </c>
      <c r="AC42" s="195">
        <v>0</v>
      </c>
      <c r="AD42" s="195">
        <v>0</v>
      </c>
      <c r="AE42" s="195">
        <v>35.229999999999997</v>
      </c>
      <c r="AF42" s="195">
        <v>0</v>
      </c>
      <c r="AG42" s="195">
        <v>0</v>
      </c>
      <c r="AH42" s="195">
        <v>0</v>
      </c>
      <c r="AI42" s="195">
        <v>-1.17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106.22</v>
      </c>
      <c r="AQ42" s="195">
        <v>32.51</v>
      </c>
      <c r="AR42" s="195">
        <v>47.5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0.1</v>
      </c>
      <c r="K43" s="195">
        <v>251</v>
      </c>
      <c r="L43" s="195">
        <v>9.09</v>
      </c>
      <c r="M43" s="195">
        <v>61.57</v>
      </c>
      <c r="N43" s="195">
        <v>50.08</v>
      </c>
      <c r="O43" s="195">
        <v>70.75</v>
      </c>
      <c r="P43" s="195">
        <v>26.58</v>
      </c>
      <c r="Q43" s="195">
        <v>8.23</v>
      </c>
      <c r="R43" s="195">
        <v>17.97</v>
      </c>
      <c r="S43" s="195">
        <v>8.49</v>
      </c>
      <c r="T43" s="195">
        <v>0</v>
      </c>
      <c r="U43" s="195">
        <v>49.46</v>
      </c>
      <c r="V43" s="195">
        <v>8.15</v>
      </c>
      <c r="W43" s="195">
        <v>13.38</v>
      </c>
      <c r="X43" s="195">
        <v>62.55</v>
      </c>
      <c r="Y43" s="195">
        <v>0</v>
      </c>
      <c r="Z43">
        <v>0</v>
      </c>
      <c r="AA43" s="195">
        <v>9.5299999999999994</v>
      </c>
      <c r="AB43" s="195">
        <v>0</v>
      </c>
      <c r="AC43" s="195">
        <v>0</v>
      </c>
      <c r="AD43" s="195">
        <v>0</v>
      </c>
      <c r="AE43" s="195">
        <v>40.4</v>
      </c>
      <c r="AF43" s="195">
        <v>0</v>
      </c>
      <c r="AG43" s="195">
        <v>0</v>
      </c>
      <c r="AH43" s="195">
        <v>0</v>
      </c>
      <c r="AI43" s="195">
        <v>-1.17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106.22</v>
      </c>
      <c r="AQ43" s="195">
        <v>32.51</v>
      </c>
      <c r="AR43" s="195">
        <v>47.5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0.1</v>
      </c>
      <c r="K44" s="195">
        <v>251</v>
      </c>
      <c r="L44" s="195">
        <v>9.09</v>
      </c>
      <c r="M44" s="195">
        <v>61.57</v>
      </c>
      <c r="N44" s="195">
        <v>50.08</v>
      </c>
      <c r="O44" s="195">
        <v>70.75</v>
      </c>
      <c r="P44" s="195">
        <v>26.58</v>
      </c>
      <c r="Q44" s="195">
        <v>8.23</v>
      </c>
      <c r="R44" s="195">
        <v>17.97</v>
      </c>
      <c r="S44" s="195">
        <v>8.49</v>
      </c>
      <c r="T44" s="195">
        <v>0</v>
      </c>
      <c r="U44" s="195">
        <v>49.46</v>
      </c>
      <c r="V44" s="195">
        <v>8.15</v>
      </c>
      <c r="W44" s="195">
        <v>13.38</v>
      </c>
      <c r="X44" s="195">
        <v>62.55</v>
      </c>
      <c r="Y44" s="195">
        <v>0</v>
      </c>
      <c r="Z44">
        <v>0</v>
      </c>
      <c r="AA44" s="195">
        <v>9.5299999999999994</v>
      </c>
      <c r="AB44" s="195">
        <v>0</v>
      </c>
      <c r="AC44" s="195">
        <v>0</v>
      </c>
      <c r="AD44" s="195">
        <v>0</v>
      </c>
      <c r="AE44" s="195">
        <v>40.4</v>
      </c>
      <c r="AF44" s="195">
        <v>0</v>
      </c>
      <c r="AG44" s="195">
        <v>0</v>
      </c>
      <c r="AH44" s="195">
        <v>0</v>
      </c>
      <c r="AI44" s="195">
        <v>-1.17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106.22</v>
      </c>
      <c r="AQ44" s="195">
        <v>32.51</v>
      </c>
      <c r="AR44" s="195">
        <v>47.5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0.1</v>
      </c>
      <c r="K45" s="195">
        <v>270.42</v>
      </c>
      <c r="L45" s="195">
        <v>9.09</v>
      </c>
      <c r="M45" s="195">
        <v>61.57</v>
      </c>
      <c r="N45" s="195">
        <v>50.08</v>
      </c>
      <c r="O45" s="195">
        <v>70.75</v>
      </c>
      <c r="P45" s="195">
        <v>26.58</v>
      </c>
      <c r="Q45" s="195">
        <v>8.2200000000000006</v>
      </c>
      <c r="R45" s="195">
        <v>17.98</v>
      </c>
      <c r="S45" s="195">
        <v>8.1999999999999993</v>
      </c>
      <c r="T45" s="195">
        <v>0</v>
      </c>
      <c r="U45" s="195">
        <v>49.46</v>
      </c>
      <c r="V45" s="195">
        <v>7.87</v>
      </c>
      <c r="W45" s="195">
        <v>13.38</v>
      </c>
      <c r="X45" s="195">
        <v>62.55</v>
      </c>
      <c r="Y45" s="195">
        <v>0</v>
      </c>
      <c r="Z45">
        <v>0</v>
      </c>
      <c r="AA45" s="195">
        <v>9.5299999999999994</v>
      </c>
      <c r="AB45" s="195">
        <v>0</v>
      </c>
      <c r="AC45" s="195">
        <v>0</v>
      </c>
      <c r="AD45" s="195">
        <v>0</v>
      </c>
      <c r="AE45" s="195">
        <v>40.4</v>
      </c>
      <c r="AF45" s="195">
        <v>0</v>
      </c>
      <c r="AG45" s="195">
        <v>0</v>
      </c>
      <c r="AH45" s="195">
        <v>0</v>
      </c>
      <c r="AI45" s="195">
        <v>-1.17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106.14</v>
      </c>
      <c r="AQ45" s="195">
        <v>32.49</v>
      </c>
      <c r="AR45" s="195">
        <v>47.5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0.1</v>
      </c>
      <c r="K46" s="195">
        <v>308.93</v>
      </c>
      <c r="L46" s="195">
        <v>9.15</v>
      </c>
      <c r="M46" s="195">
        <v>61.57</v>
      </c>
      <c r="N46" s="195">
        <v>50.08</v>
      </c>
      <c r="O46" s="195">
        <v>70.75</v>
      </c>
      <c r="P46" s="195">
        <v>26.58</v>
      </c>
      <c r="Q46" s="195">
        <v>8.2200000000000006</v>
      </c>
      <c r="R46" s="195">
        <v>17.98</v>
      </c>
      <c r="S46" s="195">
        <v>8.1999999999999993</v>
      </c>
      <c r="T46" s="195">
        <v>0</v>
      </c>
      <c r="U46" s="195">
        <v>49.46</v>
      </c>
      <c r="V46" s="195">
        <v>7.87</v>
      </c>
      <c r="W46" s="195">
        <v>13.38</v>
      </c>
      <c r="X46" s="195">
        <v>62.55</v>
      </c>
      <c r="Y46" s="195">
        <v>0</v>
      </c>
      <c r="Z46">
        <v>0</v>
      </c>
      <c r="AA46" s="195">
        <v>9.5299999999999994</v>
      </c>
      <c r="AB46" s="195">
        <v>0</v>
      </c>
      <c r="AC46" s="195">
        <v>0</v>
      </c>
      <c r="AD46" s="195">
        <v>0</v>
      </c>
      <c r="AE46" s="195">
        <v>40.4</v>
      </c>
      <c r="AF46" s="195">
        <v>0</v>
      </c>
      <c r="AG46" s="195">
        <v>0</v>
      </c>
      <c r="AH46" s="195">
        <v>0</v>
      </c>
      <c r="AI46" s="195">
        <v>-1.17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106.84</v>
      </c>
      <c r="AQ46" s="195">
        <v>32.49</v>
      </c>
      <c r="AR46" s="195">
        <v>47.5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0.1</v>
      </c>
      <c r="K47" s="195">
        <v>366.85</v>
      </c>
      <c r="L47" s="195">
        <v>9.1300000000000008</v>
      </c>
      <c r="M47" s="195">
        <v>61.57</v>
      </c>
      <c r="N47" s="195">
        <v>50.08</v>
      </c>
      <c r="O47" s="195">
        <v>70.75</v>
      </c>
      <c r="P47" s="195">
        <v>26.58</v>
      </c>
      <c r="Q47" s="195">
        <v>8.32</v>
      </c>
      <c r="R47" s="195">
        <v>18.41</v>
      </c>
      <c r="S47" s="195">
        <v>8.49</v>
      </c>
      <c r="T47" s="195">
        <v>0</v>
      </c>
      <c r="U47" s="195">
        <v>49.46</v>
      </c>
      <c r="V47" s="195">
        <v>7.87</v>
      </c>
      <c r="W47" s="195">
        <v>13.69</v>
      </c>
      <c r="X47" s="195">
        <v>62.55</v>
      </c>
      <c r="Y47" s="195">
        <v>0</v>
      </c>
      <c r="Z47">
        <v>0</v>
      </c>
      <c r="AA47" s="195">
        <v>10.93</v>
      </c>
      <c r="AB47" s="195">
        <v>0</v>
      </c>
      <c r="AC47" s="195">
        <v>0</v>
      </c>
      <c r="AD47" s="195">
        <v>0</v>
      </c>
      <c r="AE47" s="195">
        <v>40.4</v>
      </c>
      <c r="AF47" s="195">
        <v>0</v>
      </c>
      <c r="AG47" s="195">
        <v>0</v>
      </c>
      <c r="AH47" s="195">
        <v>0</v>
      </c>
      <c r="AI47" s="195">
        <v>-1.17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106.77</v>
      </c>
      <c r="AQ47" s="195">
        <v>33.31</v>
      </c>
      <c r="AR47" s="195">
        <v>47.5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0.1</v>
      </c>
      <c r="K48" s="195">
        <v>366.85</v>
      </c>
      <c r="L48" s="195">
        <v>9.1300000000000008</v>
      </c>
      <c r="M48" s="195">
        <v>61.57</v>
      </c>
      <c r="N48" s="195">
        <v>50.08</v>
      </c>
      <c r="O48" s="195">
        <v>70.75</v>
      </c>
      <c r="P48" s="195">
        <v>26.58</v>
      </c>
      <c r="Q48" s="195">
        <v>8.1999999999999993</v>
      </c>
      <c r="R48" s="195">
        <v>18.41</v>
      </c>
      <c r="S48" s="195">
        <v>8.49</v>
      </c>
      <c r="T48" s="195">
        <v>0</v>
      </c>
      <c r="U48" s="195">
        <v>49.46</v>
      </c>
      <c r="V48" s="195">
        <v>7.87</v>
      </c>
      <c r="W48" s="195">
        <v>13.69</v>
      </c>
      <c r="X48" s="195">
        <v>62.55</v>
      </c>
      <c r="Y48" s="195">
        <v>0</v>
      </c>
      <c r="Z48">
        <v>0</v>
      </c>
      <c r="AA48" s="195">
        <v>10.97</v>
      </c>
      <c r="AB48" s="195">
        <v>0</v>
      </c>
      <c r="AC48" s="195">
        <v>0</v>
      </c>
      <c r="AD48" s="195">
        <v>0</v>
      </c>
      <c r="AE48" s="195">
        <v>40.4</v>
      </c>
      <c r="AF48" s="195">
        <v>5.67</v>
      </c>
      <c r="AG48" s="195">
        <v>0</v>
      </c>
      <c r="AH48" s="195">
        <v>0</v>
      </c>
      <c r="AI48" s="195">
        <v>-1.17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106.77</v>
      </c>
      <c r="AQ48" s="195">
        <v>33.31</v>
      </c>
      <c r="AR48" s="195">
        <v>47.5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0.1</v>
      </c>
      <c r="K49" s="195">
        <v>366.85</v>
      </c>
      <c r="L49" s="195">
        <v>9.09</v>
      </c>
      <c r="M49" s="195">
        <v>61.57</v>
      </c>
      <c r="N49" s="195">
        <v>50.08</v>
      </c>
      <c r="O49" s="195">
        <v>70.75</v>
      </c>
      <c r="P49" s="195">
        <v>26.58</v>
      </c>
      <c r="Q49" s="195">
        <v>8.23</v>
      </c>
      <c r="R49" s="195">
        <v>18.41</v>
      </c>
      <c r="S49" s="195">
        <v>8.49</v>
      </c>
      <c r="T49" s="195">
        <v>0</v>
      </c>
      <c r="U49" s="195">
        <v>49.46</v>
      </c>
      <c r="V49" s="195">
        <v>7.87</v>
      </c>
      <c r="W49" s="195">
        <v>13.74</v>
      </c>
      <c r="X49" s="195">
        <v>62.55</v>
      </c>
      <c r="Y49" s="195">
        <v>0</v>
      </c>
      <c r="Z49">
        <v>0</v>
      </c>
      <c r="AA49" s="195">
        <v>9.5500000000000007</v>
      </c>
      <c r="AB49" s="195">
        <v>0</v>
      </c>
      <c r="AC49" s="195">
        <v>0</v>
      </c>
      <c r="AD49" s="195">
        <v>0</v>
      </c>
      <c r="AE49" s="195">
        <v>40.4</v>
      </c>
      <c r="AF49" s="195">
        <v>5.66</v>
      </c>
      <c r="AG49" s="195">
        <v>0</v>
      </c>
      <c r="AH49" s="195">
        <v>0</v>
      </c>
      <c r="AI49" s="195">
        <v>-1.17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106.22</v>
      </c>
      <c r="AQ49" s="195">
        <v>33.31</v>
      </c>
      <c r="AR49" s="195">
        <v>47.5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0.1</v>
      </c>
      <c r="K50" s="195">
        <v>424.77</v>
      </c>
      <c r="L50" s="195">
        <v>9.09</v>
      </c>
      <c r="M50" s="195">
        <v>61.57</v>
      </c>
      <c r="N50" s="195">
        <v>50.08</v>
      </c>
      <c r="O50" s="195">
        <v>70.75</v>
      </c>
      <c r="P50" s="195">
        <v>26.58</v>
      </c>
      <c r="Q50" s="195">
        <v>8.23</v>
      </c>
      <c r="R50" s="195">
        <v>18.41</v>
      </c>
      <c r="S50" s="195">
        <v>8.49</v>
      </c>
      <c r="T50" s="195">
        <v>0</v>
      </c>
      <c r="U50" s="195">
        <v>49.46</v>
      </c>
      <c r="V50" s="195">
        <v>7.86</v>
      </c>
      <c r="W50" s="195">
        <v>13.74</v>
      </c>
      <c r="X50" s="195">
        <v>62.55</v>
      </c>
      <c r="Y50" s="195">
        <v>0</v>
      </c>
      <c r="Z50">
        <v>0</v>
      </c>
      <c r="AA50" s="195">
        <v>9.5500000000000007</v>
      </c>
      <c r="AB50" s="195">
        <v>0</v>
      </c>
      <c r="AC50" s="195">
        <v>0</v>
      </c>
      <c r="AD50" s="195">
        <v>0</v>
      </c>
      <c r="AE50" s="195">
        <v>40.4</v>
      </c>
      <c r="AF50" s="195">
        <v>11.35</v>
      </c>
      <c r="AG50" s="195">
        <v>0</v>
      </c>
      <c r="AH50" s="195">
        <v>0</v>
      </c>
      <c r="AI50" s="195">
        <v>-1.17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106.22</v>
      </c>
      <c r="AQ50" s="195">
        <v>33.31</v>
      </c>
      <c r="AR50" s="195">
        <v>47.5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0.1</v>
      </c>
      <c r="K51" s="195">
        <v>494.61</v>
      </c>
      <c r="L51" s="195">
        <v>9.09</v>
      </c>
      <c r="M51" s="195">
        <v>61.57</v>
      </c>
      <c r="N51" s="195">
        <v>50.08</v>
      </c>
      <c r="O51" s="195">
        <v>70.75</v>
      </c>
      <c r="P51" s="195">
        <v>26.58</v>
      </c>
      <c r="Q51" s="195">
        <v>8.23</v>
      </c>
      <c r="R51" s="195">
        <v>17.98</v>
      </c>
      <c r="S51" s="195">
        <v>8.49</v>
      </c>
      <c r="T51" s="195">
        <v>0</v>
      </c>
      <c r="U51" s="195">
        <v>49.46</v>
      </c>
      <c r="V51" s="195">
        <v>7.87</v>
      </c>
      <c r="W51" s="195">
        <v>13.38</v>
      </c>
      <c r="X51" s="195">
        <v>62.55</v>
      </c>
      <c r="Y51" s="195">
        <v>0</v>
      </c>
      <c r="Z51">
        <v>0</v>
      </c>
      <c r="AA51" s="195">
        <v>9.56</v>
      </c>
      <c r="AB51" s="195">
        <v>0</v>
      </c>
      <c r="AC51" s="195">
        <v>0</v>
      </c>
      <c r="AD51" s="195">
        <v>0</v>
      </c>
      <c r="AE51" s="195">
        <v>40</v>
      </c>
      <c r="AF51" s="195">
        <v>17.03</v>
      </c>
      <c r="AG51" s="195">
        <v>0</v>
      </c>
      <c r="AH51" s="195">
        <v>0</v>
      </c>
      <c r="AI51" s="195">
        <v>-1.17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106.22</v>
      </c>
      <c r="AQ51" s="195">
        <v>32.520000000000003</v>
      </c>
      <c r="AR51" s="195">
        <v>47.5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0.1</v>
      </c>
      <c r="K52" s="195">
        <v>494.61</v>
      </c>
      <c r="L52" s="195">
        <v>9.09</v>
      </c>
      <c r="M52" s="195">
        <v>61.57</v>
      </c>
      <c r="N52" s="195">
        <v>50.08</v>
      </c>
      <c r="O52" s="195">
        <v>70.75</v>
      </c>
      <c r="P52" s="195">
        <v>26.58</v>
      </c>
      <c r="Q52" s="195">
        <v>8.23</v>
      </c>
      <c r="R52" s="195">
        <v>17.98</v>
      </c>
      <c r="S52" s="195">
        <v>8.49</v>
      </c>
      <c r="T52" s="195">
        <v>0</v>
      </c>
      <c r="U52" s="195">
        <v>49.46</v>
      </c>
      <c r="V52" s="195">
        <v>7.87</v>
      </c>
      <c r="W52" s="195">
        <v>13.38</v>
      </c>
      <c r="X52" s="195">
        <v>62.55</v>
      </c>
      <c r="Y52" s="195">
        <v>0</v>
      </c>
      <c r="Z52">
        <v>0</v>
      </c>
      <c r="AA52" s="195">
        <v>9.56</v>
      </c>
      <c r="AB52" s="195">
        <v>0</v>
      </c>
      <c r="AC52" s="195">
        <v>0</v>
      </c>
      <c r="AD52" s="195">
        <v>0</v>
      </c>
      <c r="AE52" s="195">
        <v>40</v>
      </c>
      <c r="AF52" s="195">
        <v>17.03</v>
      </c>
      <c r="AG52" s="195">
        <v>0</v>
      </c>
      <c r="AH52" s="195">
        <v>0</v>
      </c>
      <c r="AI52" s="195">
        <v>-1.17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106.22</v>
      </c>
      <c r="AQ52" s="195">
        <v>32.51</v>
      </c>
      <c r="AR52" s="195">
        <v>47.5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0.1</v>
      </c>
      <c r="K53" s="195">
        <v>451.43</v>
      </c>
      <c r="L53" s="195">
        <v>9.09</v>
      </c>
      <c r="M53" s="195">
        <v>61.57</v>
      </c>
      <c r="N53" s="195">
        <v>50.08</v>
      </c>
      <c r="O53" s="195">
        <v>70.75</v>
      </c>
      <c r="P53" s="195">
        <v>26.58</v>
      </c>
      <c r="Q53" s="195">
        <v>8.23</v>
      </c>
      <c r="R53" s="195">
        <v>17.98</v>
      </c>
      <c r="S53" s="195">
        <v>8.49</v>
      </c>
      <c r="T53" s="195">
        <v>0</v>
      </c>
      <c r="U53" s="195">
        <v>49.46</v>
      </c>
      <c r="V53" s="195">
        <v>7.87</v>
      </c>
      <c r="W53" s="195">
        <v>13.38</v>
      </c>
      <c r="X53" s="195">
        <v>62.55</v>
      </c>
      <c r="Y53" s="195">
        <v>0</v>
      </c>
      <c r="Z53">
        <v>0</v>
      </c>
      <c r="AA53" s="195">
        <v>11.02</v>
      </c>
      <c r="AB53" s="195">
        <v>0</v>
      </c>
      <c r="AC53" s="195">
        <v>0</v>
      </c>
      <c r="AD53" s="195">
        <v>0</v>
      </c>
      <c r="AE53" s="195">
        <v>40</v>
      </c>
      <c r="AF53" s="195">
        <v>0</v>
      </c>
      <c r="AG53" s="195">
        <v>0</v>
      </c>
      <c r="AH53" s="195">
        <v>0</v>
      </c>
      <c r="AI53" s="195">
        <v>-1.17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106.22</v>
      </c>
      <c r="AQ53" s="195">
        <v>32.51</v>
      </c>
      <c r="AR53" s="195">
        <v>47.5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0.1</v>
      </c>
      <c r="K54" s="195">
        <v>460.12</v>
      </c>
      <c r="L54" s="195">
        <v>9.09</v>
      </c>
      <c r="M54" s="195">
        <v>61.57</v>
      </c>
      <c r="N54" s="195">
        <v>50.08</v>
      </c>
      <c r="O54" s="195">
        <v>70.75</v>
      </c>
      <c r="P54" s="195">
        <v>26.58</v>
      </c>
      <c r="Q54" s="195">
        <v>8.23</v>
      </c>
      <c r="R54" s="195">
        <v>17.98</v>
      </c>
      <c r="S54" s="195">
        <v>8.49</v>
      </c>
      <c r="T54" s="195">
        <v>0</v>
      </c>
      <c r="U54" s="195">
        <v>49.46</v>
      </c>
      <c r="V54" s="195">
        <v>7.87</v>
      </c>
      <c r="W54" s="195">
        <v>13.38</v>
      </c>
      <c r="X54" s="195">
        <v>62.55</v>
      </c>
      <c r="Y54" s="195">
        <v>0</v>
      </c>
      <c r="Z54">
        <v>0</v>
      </c>
      <c r="AA54" s="195">
        <v>11.02</v>
      </c>
      <c r="AB54" s="195">
        <v>0</v>
      </c>
      <c r="AC54" s="195">
        <v>0</v>
      </c>
      <c r="AD54" s="195">
        <v>0</v>
      </c>
      <c r="AE54" s="195">
        <v>40</v>
      </c>
      <c r="AF54" s="195">
        <v>0</v>
      </c>
      <c r="AG54" s="195">
        <v>0</v>
      </c>
      <c r="AH54" s="195">
        <v>0</v>
      </c>
      <c r="AI54" s="195">
        <v>-1.17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106.22</v>
      </c>
      <c r="AQ54" s="195">
        <v>32.51</v>
      </c>
      <c r="AR54" s="195">
        <v>47.5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0.1</v>
      </c>
      <c r="K55" s="195">
        <v>460.12</v>
      </c>
      <c r="L55" s="195">
        <v>9.09</v>
      </c>
      <c r="M55" s="195">
        <v>61.57</v>
      </c>
      <c r="N55" s="195">
        <v>50.08</v>
      </c>
      <c r="O55" s="195">
        <v>70.75</v>
      </c>
      <c r="P55" s="195">
        <v>26.58</v>
      </c>
      <c r="Q55" s="195">
        <v>8.23</v>
      </c>
      <c r="R55" s="195">
        <v>17.98</v>
      </c>
      <c r="S55" s="195">
        <v>8.49</v>
      </c>
      <c r="T55" s="195">
        <v>0</v>
      </c>
      <c r="U55" s="195">
        <v>49.46</v>
      </c>
      <c r="V55" s="195">
        <v>7.51</v>
      </c>
      <c r="W55" s="195">
        <v>13.38</v>
      </c>
      <c r="X55" s="195">
        <v>62.55</v>
      </c>
      <c r="Y55" s="195">
        <v>0</v>
      </c>
      <c r="Z55">
        <v>0</v>
      </c>
      <c r="AA55" s="195">
        <v>11.03</v>
      </c>
      <c r="AB55" s="195">
        <v>0</v>
      </c>
      <c r="AC55" s="195">
        <v>0</v>
      </c>
      <c r="AD55" s="195">
        <v>0</v>
      </c>
      <c r="AE55" s="195">
        <v>40</v>
      </c>
      <c r="AF55" s="195">
        <v>0</v>
      </c>
      <c r="AG55" s="195">
        <v>0</v>
      </c>
      <c r="AH55" s="195">
        <v>0</v>
      </c>
      <c r="AI55" s="195">
        <v>-1.17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106.22</v>
      </c>
      <c r="AQ55" s="195">
        <v>32.51</v>
      </c>
      <c r="AR55" s="195">
        <v>47.5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0.1</v>
      </c>
      <c r="K56" s="195">
        <v>481.36</v>
      </c>
      <c r="L56" s="195">
        <v>9.09</v>
      </c>
      <c r="M56" s="195">
        <v>61.57</v>
      </c>
      <c r="N56" s="195">
        <v>50.08</v>
      </c>
      <c r="O56" s="195">
        <v>70.75</v>
      </c>
      <c r="P56" s="195">
        <v>26.58</v>
      </c>
      <c r="Q56" s="195">
        <v>8.23</v>
      </c>
      <c r="R56" s="195">
        <v>17.98</v>
      </c>
      <c r="S56" s="195">
        <v>8.49</v>
      </c>
      <c r="T56" s="195">
        <v>0</v>
      </c>
      <c r="U56" s="195">
        <v>49.46</v>
      </c>
      <c r="V56" s="195">
        <v>7.51</v>
      </c>
      <c r="W56" s="195">
        <v>13.38</v>
      </c>
      <c r="X56" s="195">
        <v>62.55</v>
      </c>
      <c r="Y56" s="195">
        <v>0</v>
      </c>
      <c r="Z56">
        <v>0</v>
      </c>
      <c r="AA56" s="195">
        <v>11.03</v>
      </c>
      <c r="AB56" s="195">
        <v>0</v>
      </c>
      <c r="AC56" s="195">
        <v>0</v>
      </c>
      <c r="AD56" s="195">
        <v>0</v>
      </c>
      <c r="AE56" s="195">
        <v>40</v>
      </c>
      <c r="AF56" s="195">
        <v>0</v>
      </c>
      <c r="AG56" s="195">
        <v>0</v>
      </c>
      <c r="AH56" s="195">
        <v>0</v>
      </c>
      <c r="AI56" s="195">
        <v>-1.17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106.22</v>
      </c>
      <c r="AQ56" s="195">
        <v>32.51</v>
      </c>
      <c r="AR56" s="195">
        <v>47.5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0.1</v>
      </c>
      <c r="K57" s="195">
        <v>494.61</v>
      </c>
      <c r="L57" s="195">
        <v>9.09</v>
      </c>
      <c r="M57" s="195">
        <v>61.57</v>
      </c>
      <c r="N57" s="195">
        <v>50.08</v>
      </c>
      <c r="O57" s="195">
        <v>70.75</v>
      </c>
      <c r="P57" s="195">
        <v>26.58</v>
      </c>
      <c r="Q57" s="195">
        <v>8.23</v>
      </c>
      <c r="R57" s="195">
        <v>17.98</v>
      </c>
      <c r="S57" s="195">
        <v>8.49</v>
      </c>
      <c r="T57" s="195">
        <v>0</v>
      </c>
      <c r="U57" s="195">
        <v>49.46</v>
      </c>
      <c r="V57" s="195">
        <v>7.25</v>
      </c>
      <c r="W57" s="195">
        <v>13.38</v>
      </c>
      <c r="X57" s="195">
        <v>62.55</v>
      </c>
      <c r="Y57" s="195">
        <v>0</v>
      </c>
      <c r="Z57">
        <v>0</v>
      </c>
      <c r="AA57" s="195">
        <v>11.03</v>
      </c>
      <c r="AB57" s="195">
        <v>0</v>
      </c>
      <c r="AC57" s="195">
        <v>0</v>
      </c>
      <c r="AD57" s="195">
        <v>0</v>
      </c>
      <c r="AE57" s="195">
        <v>68.8</v>
      </c>
      <c r="AF57" s="195">
        <v>0</v>
      </c>
      <c r="AG57" s="195">
        <v>0</v>
      </c>
      <c r="AH57" s="195">
        <v>0</v>
      </c>
      <c r="AI57" s="195">
        <v>-1.17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106.22</v>
      </c>
      <c r="AQ57" s="195">
        <v>32.51</v>
      </c>
      <c r="AR57" s="195">
        <v>47.5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0.1</v>
      </c>
      <c r="K58" s="195">
        <v>494.61</v>
      </c>
      <c r="L58" s="195">
        <v>9.09</v>
      </c>
      <c r="M58" s="195">
        <v>61.57</v>
      </c>
      <c r="N58" s="195">
        <v>50.08</v>
      </c>
      <c r="O58" s="195">
        <v>70.75</v>
      </c>
      <c r="P58" s="195">
        <v>26.58</v>
      </c>
      <c r="Q58" s="195">
        <v>8.23</v>
      </c>
      <c r="R58" s="195">
        <v>17.96</v>
      </c>
      <c r="S58" s="195">
        <v>8.49</v>
      </c>
      <c r="T58" s="195">
        <v>0</v>
      </c>
      <c r="U58" s="195">
        <v>49.46</v>
      </c>
      <c r="V58" s="195">
        <v>7.25</v>
      </c>
      <c r="W58" s="195">
        <v>13.38</v>
      </c>
      <c r="X58" s="195">
        <v>62.55</v>
      </c>
      <c r="Y58" s="195">
        <v>0</v>
      </c>
      <c r="Z58">
        <v>0</v>
      </c>
      <c r="AA58" s="195">
        <v>11.03</v>
      </c>
      <c r="AB58" s="195">
        <v>0</v>
      </c>
      <c r="AC58" s="195">
        <v>0</v>
      </c>
      <c r="AD58" s="195">
        <v>0</v>
      </c>
      <c r="AE58" s="195">
        <v>68.8</v>
      </c>
      <c r="AF58" s="195">
        <v>0</v>
      </c>
      <c r="AG58" s="195">
        <v>0</v>
      </c>
      <c r="AH58" s="195">
        <v>0</v>
      </c>
      <c r="AI58" s="195">
        <v>-1.17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106.22</v>
      </c>
      <c r="AQ58" s="195">
        <v>32.51</v>
      </c>
      <c r="AR58" s="195">
        <v>47.5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0.1</v>
      </c>
      <c r="K59" s="195">
        <v>494.61</v>
      </c>
      <c r="L59" s="195">
        <v>9.09</v>
      </c>
      <c r="M59" s="195">
        <v>61.57</v>
      </c>
      <c r="N59" s="195">
        <v>50.08</v>
      </c>
      <c r="O59" s="195">
        <v>70.75</v>
      </c>
      <c r="P59" s="195">
        <v>26.58</v>
      </c>
      <c r="Q59" s="195">
        <v>8.23</v>
      </c>
      <c r="R59" s="195">
        <v>17.97</v>
      </c>
      <c r="S59" s="195">
        <v>8.49</v>
      </c>
      <c r="T59" s="195">
        <v>0</v>
      </c>
      <c r="U59" s="195">
        <v>49.46</v>
      </c>
      <c r="V59" s="195">
        <v>7.25</v>
      </c>
      <c r="W59" s="195">
        <v>13.38</v>
      </c>
      <c r="X59" s="195">
        <v>62.55</v>
      </c>
      <c r="Y59" s="195">
        <v>0</v>
      </c>
      <c r="Z59">
        <v>0</v>
      </c>
      <c r="AA59" s="195">
        <v>11.03</v>
      </c>
      <c r="AB59" s="195">
        <v>0</v>
      </c>
      <c r="AC59" s="195">
        <v>0</v>
      </c>
      <c r="AD59" s="195">
        <v>0</v>
      </c>
      <c r="AE59" s="195">
        <v>75.260000000000005</v>
      </c>
      <c r="AF59" s="195">
        <v>0</v>
      </c>
      <c r="AG59" s="195">
        <v>0</v>
      </c>
      <c r="AH59" s="195">
        <v>0</v>
      </c>
      <c r="AI59" s="195">
        <v>-1.17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106.22</v>
      </c>
      <c r="AQ59" s="195">
        <v>32.520000000000003</v>
      </c>
      <c r="AR59" s="195">
        <v>47.5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0.1</v>
      </c>
      <c r="K60" s="195">
        <v>494.61</v>
      </c>
      <c r="L60" s="195">
        <v>9.09</v>
      </c>
      <c r="M60" s="195">
        <v>61.57</v>
      </c>
      <c r="N60" s="195">
        <v>50.08</v>
      </c>
      <c r="O60" s="195">
        <v>70.75</v>
      </c>
      <c r="P60" s="195">
        <v>26.58</v>
      </c>
      <c r="Q60" s="195">
        <v>8.23</v>
      </c>
      <c r="R60" s="195">
        <v>17.97</v>
      </c>
      <c r="S60" s="195">
        <v>8.49</v>
      </c>
      <c r="T60" s="195">
        <v>0</v>
      </c>
      <c r="U60" s="195">
        <v>49.46</v>
      </c>
      <c r="V60" s="195">
        <v>7.25</v>
      </c>
      <c r="W60" s="195">
        <v>13.38</v>
      </c>
      <c r="X60" s="195">
        <v>62.55</v>
      </c>
      <c r="Y60" s="195">
        <v>0</v>
      </c>
      <c r="Z60">
        <v>0</v>
      </c>
      <c r="AA60" s="195">
        <v>11.03</v>
      </c>
      <c r="AB60" s="195">
        <v>0</v>
      </c>
      <c r="AC60" s="195">
        <v>0</v>
      </c>
      <c r="AD60" s="195">
        <v>0</v>
      </c>
      <c r="AE60" s="195">
        <v>75.260000000000005</v>
      </c>
      <c r="AF60" s="195">
        <v>0</v>
      </c>
      <c r="AG60" s="195">
        <v>0</v>
      </c>
      <c r="AH60" s="195">
        <v>0</v>
      </c>
      <c r="AI60" s="195">
        <v>-1.17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106.22</v>
      </c>
      <c r="AQ60" s="195">
        <v>32.520000000000003</v>
      </c>
      <c r="AR60" s="195">
        <v>47.5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0.1</v>
      </c>
      <c r="K61" s="195">
        <v>494.61</v>
      </c>
      <c r="L61" s="195">
        <v>9.09</v>
      </c>
      <c r="M61" s="195">
        <v>61.57</v>
      </c>
      <c r="N61" s="195">
        <v>50.08</v>
      </c>
      <c r="O61" s="195">
        <v>70.75</v>
      </c>
      <c r="P61" s="195">
        <v>26.58</v>
      </c>
      <c r="Q61" s="195">
        <v>8.2200000000000006</v>
      </c>
      <c r="R61" s="195">
        <v>17.97</v>
      </c>
      <c r="S61" s="195">
        <v>8.1999999999999993</v>
      </c>
      <c r="T61" s="195">
        <v>0</v>
      </c>
      <c r="U61" s="195">
        <v>49.46</v>
      </c>
      <c r="V61" s="195">
        <v>7.25</v>
      </c>
      <c r="W61" s="195">
        <v>13.38</v>
      </c>
      <c r="X61" s="195">
        <v>62.55</v>
      </c>
      <c r="Y61" s="195">
        <v>0</v>
      </c>
      <c r="Z61">
        <v>0</v>
      </c>
      <c r="AA61" s="195">
        <v>11.03</v>
      </c>
      <c r="AB61" s="195">
        <v>0</v>
      </c>
      <c r="AC61" s="195">
        <v>0</v>
      </c>
      <c r="AD61" s="195">
        <v>0</v>
      </c>
      <c r="AE61" s="195">
        <v>75.260000000000005</v>
      </c>
      <c r="AF61" s="195">
        <v>0</v>
      </c>
      <c r="AG61" s="195">
        <v>0</v>
      </c>
      <c r="AH61" s="195">
        <v>0</v>
      </c>
      <c r="AI61" s="195">
        <v>-1.17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106.22</v>
      </c>
      <c r="AQ61" s="195">
        <v>32.520000000000003</v>
      </c>
      <c r="AR61" s="195">
        <v>47.5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0.1</v>
      </c>
      <c r="K62" s="195">
        <v>494.61</v>
      </c>
      <c r="L62" s="195">
        <v>9.09</v>
      </c>
      <c r="M62" s="195">
        <v>61.57</v>
      </c>
      <c r="N62" s="195">
        <v>50.08</v>
      </c>
      <c r="O62" s="195">
        <v>70.75</v>
      </c>
      <c r="P62" s="195">
        <v>26.58</v>
      </c>
      <c r="Q62" s="195">
        <v>8.2200000000000006</v>
      </c>
      <c r="R62" s="195">
        <v>17.97</v>
      </c>
      <c r="S62" s="195">
        <v>8.1999999999999993</v>
      </c>
      <c r="T62" s="195">
        <v>0</v>
      </c>
      <c r="U62" s="195">
        <v>49.46</v>
      </c>
      <c r="V62" s="195">
        <v>7.25</v>
      </c>
      <c r="W62" s="195">
        <v>13.38</v>
      </c>
      <c r="X62" s="195">
        <v>62.55</v>
      </c>
      <c r="Y62" s="195">
        <v>0</v>
      </c>
      <c r="Z62">
        <v>0</v>
      </c>
      <c r="AA62" s="195">
        <v>11.03</v>
      </c>
      <c r="AB62" s="195">
        <v>0</v>
      </c>
      <c r="AC62" s="195">
        <v>0</v>
      </c>
      <c r="AD62" s="195">
        <v>0</v>
      </c>
      <c r="AE62" s="195">
        <v>75.260000000000005</v>
      </c>
      <c r="AF62" s="195">
        <v>0</v>
      </c>
      <c r="AG62" s="195">
        <v>0</v>
      </c>
      <c r="AH62" s="195">
        <v>0</v>
      </c>
      <c r="AI62" s="195">
        <v>-1.17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106.22</v>
      </c>
      <c r="AQ62" s="195">
        <v>32.520000000000003</v>
      </c>
      <c r="AR62" s="195">
        <v>47.5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0.1</v>
      </c>
      <c r="K63" s="195">
        <v>494.61</v>
      </c>
      <c r="L63" s="195">
        <v>9.09</v>
      </c>
      <c r="M63" s="195">
        <v>61.57</v>
      </c>
      <c r="N63" s="195">
        <v>50.08</v>
      </c>
      <c r="O63" s="195">
        <v>70.75</v>
      </c>
      <c r="P63" s="195">
        <v>26.58</v>
      </c>
      <c r="Q63" s="195">
        <v>8.2200000000000006</v>
      </c>
      <c r="R63" s="195">
        <v>17.97</v>
      </c>
      <c r="S63" s="195">
        <v>8.1999999999999993</v>
      </c>
      <c r="T63" s="195">
        <v>0</v>
      </c>
      <c r="U63" s="195">
        <v>49.46</v>
      </c>
      <c r="V63" s="195">
        <v>7.25</v>
      </c>
      <c r="W63" s="195">
        <v>13.38</v>
      </c>
      <c r="X63" s="195">
        <v>62.55</v>
      </c>
      <c r="Y63" s="195">
        <v>0</v>
      </c>
      <c r="Z63">
        <v>0</v>
      </c>
      <c r="AA63" s="195">
        <v>11.03</v>
      </c>
      <c r="AB63" s="195">
        <v>0</v>
      </c>
      <c r="AC63" s="195">
        <v>0</v>
      </c>
      <c r="AD63" s="195">
        <v>0</v>
      </c>
      <c r="AE63" s="195">
        <v>75.260000000000005</v>
      </c>
      <c r="AF63" s="195">
        <v>0</v>
      </c>
      <c r="AG63" s="195">
        <v>0</v>
      </c>
      <c r="AH63" s="195">
        <v>0</v>
      </c>
      <c r="AI63" s="195">
        <v>-1.17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106.22</v>
      </c>
      <c r="AQ63" s="195">
        <v>32.520000000000003</v>
      </c>
      <c r="AR63" s="195">
        <v>47.5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0.1</v>
      </c>
      <c r="K64" s="195">
        <v>494.61</v>
      </c>
      <c r="L64" s="195">
        <v>9.09</v>
      </c>
      <c r="M64" s="195">
        <v>61.57</v>
      </c>
      <c r="N64" s="195">
        <v>50.08</v>
      </c>
      <c r="O64" s="195">
        <v>70.75</v>
      </c>
      <c r="P64" s="195">
        <v>26.58</v>
      </c>
      <c r="Q64" s="195">
        <v>8.2200000000000006</v>
      </c>
      <c r="R64" s="195">
        <v>17.97</v>
      </c>
      <c r="S64" s="195">
        <v>8.1999999999999993</v>
      </c>
      <c r="T64" s="195">
        <v>0</v>
      </c>
      <c r="U64" s="195">
        <v>49.46</v>
      </c>
      <c r="V64" s="195">
        <v>7.25</v>
      </c>
      <c r="W64" s="195">
        <v>13.38</v>
      </c>
      <c r="X64" s="195">
        <v>62.55</v>
      </c>
      <c r="Y64" s="195">
        <v>0</v>
      </c>
      <c r="Z64">
        <v>0</v>
      </c>
      <c r="AA64" s="195">
        <v>11.03</v>
      </c>
      <c r="AB64" s="195">
        <v>0</v>
      </c>
      <c r="AC64" s="195">
        <v>0</v>
      </c>
      <c r="AD64" s="195">
        <v>0</v>
      </c>
      <c r="AE64" s="195">
        <v>75.17</v>
      </c>
      <c r="AF64" s="195">
        <v>0</v>
      </c>
      <c r="AG64" s="195">
        <v>0</v>
      </c>
      <c r="AH64" s="195">
        <v>0</v>
      </c>
      <c r="AI64" s="195">
        <v>-1.17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106.22</v>
      </c>
      <c r="AQ64" s="195">
        <v>32.520000000000003</v>
      </c>
      <c r="AR64" s="195">
        <v>47.5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0.1</v>
      </c>
      <c r="K65" s="195">
        <v>446.17</v>
      </c>
      <c r="L65" s="195">
        <v>9.42</v>
      </c>
      <c r="M65" s="195">
        <v>61.57</v>
      </c>
      <c r="N65" s="195">
        <v>50.08</v>
      </c>
      <c r="O65" s="195">
        <v>70.75</v>
      </c>
      <c r="P65" s="195">
        <v>26.58</v>
      </c>
      <c r="Q65" s="195">
        <v>8.23</v>
      </c>
      <c r="R65" s="195">
        <v>17.97</v>
      </c>
      <c r="S65" s="195">
        <v>8.49</v>
      </c>
      <c r="T65" s="195">
        <v>0</v>
      </c>
      <c r="U65" s="195">
        <v>49.46</v>
      </c>
      <c r="V65" s="195">
        <v>7.25</v>
      </c>
      <c r="W65" s="195">
        <v>13.38</v>
      </c>
      <c r="X65" s="195">
        <v>53.37</v>
      </c>
      <c r="Y65" s="195">
        <v>0</v>
      </c>
      <c r="Z65">
        <v>0</v>
      </c>
      <c r="AA65" s="195">
        <v>11.03</v>
      </c>
      <c r="AB65" s="195">
        <v>0</v>
      </c>
      <c r="AC65" s="195">
        <v>0</v>
      </c>
      <c r="AD65" s="195">
        <v>0</v>
      </c>
      <c r="AE65" s="195">
        <v>75.17</v>
      </c>
      <c r="AF65" s="195">
        <v>0</v>
      </c>
      <c r="AG65" s="195">
        <v>0</v>
      </c>
      <c r="AH65" s="195">
        <v>0</v>
      </c>
      <c r="AI65" s="195">
        <v>-1.17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106.22</v>
      </c>
      <c r="AQ65" s="195">
        <v>32.520000000000003</v>
      </c>
      <c r="AR65" s="195">
        <v>47.5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0.1</v>
      </c>
      <c r="K66" s="195">
        <v>386.16</v>
      </c>
      <c r="L66" s="195">
        <v>9.09</v>
      </c>
      <c r="M66" s="195">
        <v>61.57</v>
      </c>
      <c r="N66" s="195">
        <v>50.08</v>
      </c>
      <c r="O66" s="195">
        <v>70.75</v>
      </c>
      <c r="P66" s="195">
        <v>26.58</v>
      </c>
      <c r="Q66" s="195">
        <v>8.23</v>
      </c>
      <c r="R66" s="195">
        <v>17.97</v>
      </c>
      <c r="S66" s="195">
        <v>8.49</v>
      </c>
      <c r="T66" s="195">
        <v>0</v>
      </c>
      <c r="U66" s="195">
        <v>49.46</v>
      </c>
      <c r="V66" s="195">
        <v>7.25</v>
      </c>
      <c r="W66" s="195">
        <v>13.38</v>
      </c>
      <c r="X66" s="195">
        <v>53.37</v>
      </c>
      <c r="Y66" s="195">
        <v>0</v>
      </c>
      <c r="Z66">
        <v>0</v>
      </c>
      <c r="AA66" s="195">
        <v>11.03</v>
      </c>
      <c r="AB66" s="195">
        <v>0</v>
      </c>
      <c r="AC66" s="195">
        <v>0</v>
      </c>
      <c r="AD66" s="195">
        <v>0</v>
      </c>
      <c r="AE66" s="195">
        <v>75.17</v>
      </c>
      <c r="AF66" s="195">
        <v>0</v>
      </c>
      <c r="AG66" s="195">
        <v>0</v>
      </c>
      <c r="AH66" s="195">
        <v>0</v>
      </c>
      <c r="AI66" s="195">
        <v>-1.17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106.22</v>
      </c>
      <c r="AQ66" s="195">
        <v>32.520000000000003</v>
      </c>
      <c r="AR66" s="195">
        <v>47.5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0.1</v>
      </c>
      <c r="K67" s="195">
        <v>328.24</v>
      </c>
      <c r="L67" s="195">
        <v>9.09</v>
      </c>
      <c r="M67" s="195">
        <v>61.57</v>
      </c>
      <c r="N67" s="195">
        <v>50.08</v>
      </c>
      <c r="O67" s="195">
        <v>70.75</v>
      </c>
      <c r="P67" s="195">
        <v>26.58</v>
      </c>
      <c r="Q67" s="195">
        <v>8.23</v>
      </c>
      <c r="R67" s="195">
        <v>17.98</v>
      </c>
      <c r="S67" s="195">
        <v>8.49</v>
      </c>
      <c r="T67" s="195">
        <v>0</v>
      </c>
      <c r="U67" s="195">
        <v>49.46</v>
      </c>
      <c r="V67" s="195">
        <v>7.25</v>
      </c>
      <c r="W67" s="195">
        <v>13.38</v>
      </c>
      <c r="X67" s="195">
        <v>51.15</v>
      </c>
      <c r="Y67" s="195">
        <v>0</v>
      </c>
      <c r="Z67">
        <v>0</v>
      </c>
      <c r="AA67" s="195">
        <v>12.03</v>
      </c>
      <c r="AB67" s="195">
        <v>0</v>
      </c>
      <c r="AC67" s="195">
        <v>0</v>
      </c>
      <c r="AD67" s="195">
        <v>0</v>
      </c>
      <c r="AE67" s="195">
        <v>75.17</v>
      </c>
      <c r="AF67" s="195">
        <v>0</v>
      </c>
      <c r="AG67" s="195">
        <v>0</v>
      </c>
      <c r="AH67" s="195">
        <v>0</v>
      </c>
      <c r="AI67" s="195">
        <v>-1.17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106.22</v>
      </c>
      <c r="AQ67" s="195">
        <v>32.799999999999997</v>
      </c>
      <c r="AR67" s="195">
        <v>47.5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0.1</v>
      </c>
      <c r="K68" s="195">
        <v>270.32</v>
      </c>
      <c r="L68" s="195">
        <v>3.86</v>
      </c>
      <c r="M68" s="195">
        <v>61.57</v>
      </c>
      <c r="N68" s="195">
        <v>50.08</v>
      </c>
      <c r="O68" s="195">
        <v>70.75</v>
      </c>
      <c r="P68" s="195">
        <v>26.58</v>
      </c>
      <c r="Q68" s="195">
        <v>3.86</v>
      </c>
      <c r="R68" s="195">
        <v>8.8000000000000007</v>
      </c>
      <c r="S68" s="195">
        <v>5.88</v>
      </c>
      <c r="T68" s="195">
        <v>0</v>
      </c>
      <c r="U68" s="195">
        <v>49.46</v>
      </c>
      <c r="V68" s="195">
        <v>7.25</v>
      </c>
      <c r="W68" s="195">
        <v>13.38</v>
      </c>
      <c r="X68" s="195">
        <v>51.15</v>
      </c>
      <c r="Y68" s="195">
        <v>0</v>
      </c>
      <c r="Z68">
        <v>0</v>
      </c>
      <c r="AA68" s="195">
        <v>12.03</v>
      </c>
      <c r="AB68" s="195">
        <v>0</v>
      </c>
      <c r="AC68" s="195">
        <v>0</v>
      </c>
      <c r="AD68" s="195">
        <v>0</v>
      </c>
      <c r="AE68" s="195">
        <v>38.85</v>
      </c>
      <c r="AF68" s="195">
        <v>0</v>
      </c>
      <c r="AG68" s="195">
        <v>0</v>
      </c>
      <c r="AH68" s="195">
        <v>0</v>
      </c>
      <c r="AI68" s="195">
        <v>-1.17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106.22</v>
      </c>
      <c r="AQ68" s="195">
        <v>31.69</v>
      </c>
      <c r="AR68" s="195">
        <v>47.5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0.1</v>
      </c>
      <c r="K69" s="195">
        <v>270.32</v>
      </c>
      <c r="L69" s="195">
        <v>3.86</v>
      </c>
      <c r="M69" s="195">
        <v>61.57</v>
      </c>
      <c r="N69" s="195">
        <v>50.08</v>
      </c>
      <c r="O69" s="195">
        <v>70.75</v>
      </c>
      <c r="P69" s="195">
        <v>26.58</v>
      </c>
      <c r="Q69" s="195">
        <v>4</v>
      </c>
      <c r="R69" s="195">
        <v>7.72</v>
      </c>
      <c r="S69" s="195">
        <v>5.88</v>
      </c>
      <c r="T69" s="195">
        <v>0</v>
      </c>
      <c r="U69" s="195">
        <v>49.46</v>
      </c>
      <c r="V69" s="195">
        <v>7.25</v>
      </c>
      <c r="W69" s="195">
        <v>13.38</v>
      </c>
      <c r="X69" s="195">
        <v>45.82</v>
      </c>
      <c r="Y69" s="195">
        <v>0</v>
      </c>
      <c r="Z69">
        <v>0</v>
      </c>
      <c r="AA69" s="195">
        <v>12.03</v>
      </c>
      <c r="AB69" s="195">
        <v>0</v>
      </c>
      <c r="AC69" s="195">
        <v>0</v>
      </c>
      <c r="AD69" s="195">
        <v>0</v>
      </c>
      <c r="AE69" s="195">
        <v>38.85</v>
      </c>
      <c r="AF69" s="195">
        <v>0</v>
      </c>
      <c r="AG69" s="195">
        <v>0</v>
      </c>
      <c r="AH69" s="195">
        <v>0</v>
      </c>
      <c r="AI69" s="195">
        <v>-1.17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106.22</v>
      </c>
      <c r="AQ69" s="195">
        <v>14.48</v>
      </c>
      <c r="AR69" s="195">
        <v>47.3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0.1</v>
      </c>
      <c r="K70" s="195">
        <v>270.32</v>
      </c>
      <c r="L70" s="195">
        <v>3.86</v>
      </c>
      <c r="M70" s="195">
        <v>61.57</v>
      </c>
      <c r="N70" s="195">
        <v>50.08</v>
      </c>
      <c r="O70" s="195">
        <v>70.75</v>
      </c>
      <c r="P70" s="195">
        <v>26.58</v>
      </c>
      <c r="Q70" s="195">
        <v>4.22</v>
      </c>
      <c r="R70" s="195">
        <v>7.72</v>
      </c>
      <c r="S70" s="195">
        <v>5.88</v>
      </c>
      <c r="T70" s="195">
        <v>0</v>
      </c>
      <c r="U70" s="195">
        <v>49.46</v>
      </c>
      <c r="V70" s="195">
        <v>7.25</v>
      </c>
      <c r="W70" s="195">
        <v>13.38</v>
      </c>
      <c r="X70" s="195">
        <v>45.82</v>
      </c>
      <c r="Y70" s="195">
        <v>0</v>
      </c>
      <c r="Z70">
        <v>0</v>
      </c>
      <c r="AA70" s="195">
        <v>12.03</v>
      </c>
      <c r="AB70" s="195">
        <v>0</v>
      </c>
      <c r="AC70" s="195">
        <v>0</v>
      </c>
      <c r="AD70" s="195">
        <v>0</v>
      </c>
      <c r="AE70" s="195">
        <v>38.85</v>
      </c>
      <c r="AF70" s="195">
        <v>0</v>
      </c>
      <c r="AG70" s="195">
        <v>0</v>
      </c>
      <c r="AH70" s="195">
        <v>0</v>
      </c>
      <c r="AI70" s="195">
        <v>-1.17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106.22</v>
      </c>
      <c r="AQ70" s="195">
        <v>14.48</v>
      </c>
      <c r="AR70" s="195">
        <v>42.68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0.1</v>
      </c>
      <c r="K71" s="195">
        <v>270.31</v>
      </c>
      <c r="L71" s="195">
        <v>3.86</v>
      </c>
      <c r="M71" s="195">
        <v>61.57</v>
      </c>
      <c r="N71" s="195">
        <v>50.08</v>
      </c>
      <c r="O71" s="195">
        <v>70.75</v>
      </c>
      <c r="P71" s="195">
        <v>26.58</v>
      </c>
      <c r="Q71" s="195">
        <v>4.6500000000000004</v>
      </c>
      <c r="R71" s="195">
        <v>7.72</v>
      </c>
      <c r="S71" s="195">
        <v>5.88</v>
      </c>
      <c r="T71" s="195">
        <v>0</v>
      </c>
      <c r="U71" s="195">
        <v>49.13</v>
      </c>
      <c r="V71" s="195">
        <v>7.25</v>
      </c>
      <c r="W71" s="195">
        <v>13.38</v>
      </c>
      <c r="X71" s="195">
        <v>45.82</v>
      </c>
      <c r="Y71" s="195">
        <v>0</v>
      </c>
      <c r="Z71">
        <v>0</v>
      </c>
      <c r="AA71" s="195">
        <v>12.03</v>
      </c>
      <c r="AB71" s="195">
        <v>0</v>
      </c>
      <c r="AC71" s="195">
        <v>0</v>
      </c>
      <c r="AD71" s="195">
        <v>0</v>
      </c>
      <c r="AE71" s="195">
        <v>38.85</v>
      </c>
      <c r="AF71" s="195">
        <v>0</v>
      </c>
      <c r="AG71" s="195">
        <v>0</v>
      </c>
      <c r="AH71" s="195">
        <v>0</v>
      </c>
      <c r="AI71" s="195">
        <v>-1.17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106.22</v>
      </c>
      <c r="AQ71" s="195">
        <v>14.48</v>
      </c>
      <c r="AR71" s="195">
        <v>39.46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0.1</v>
      </c>
      <c r="K72" s="195">
        <v>270.31</v>
      </c>
      <c r="L72" s="195">
        <v>3.86</v>
      </c>
      <c r="M72" s="195">
        <v>61.57</v>
      </c>
      <c r="N72" s="195">
        <v>50.08</v>
      </c>
      <c r="O72" s="195">
        <v>70.75</v>
      </c>
      <c r="P72" s="195">
        <v>26.58</v>
      </c>
      <c r="Q72" s="195">
        <v>4.6500000000000004</v>
      </c>
      <c r="R72" s="195">
        <v>7.72</v>
      </c>
      <c r="S72" s="195">
        <v>5.88</v>
      </c>
      <c r="T72" s="195">
        <v>0</v>
      </c>
      <c r="U72" s="195">
        <v>49.13</v>
      </c>
      <c r="V72" s="195">
        <v>7.25</v>
      </c>
      <c r="W72" s="195">
        <v>13.38</v>
      </c>
      <c r="X72" s="195">
        <v>45.82</v>
      </c>
      <c r="Y72" s="195">
        <v>0</v>
      </c>
      <c r="Z72">
        <v>0</v>
      </c>
      <c r="AA72" s="195">
        <v>12.03</v>
      </c>
      <c r="AB72" s="195">
        <v>0</v>
      </c>
      <c r="AC72" s="195">
        <v>0</v>
      </c>
      <c r="AD72" s="195">
        <v>0</v>
      </c>
      <c r="AE72" s="195">
        <v>38.03</v>
      </c>
      <c r="AF72" s="195">
        <v>0</v>
      </c>
      <c r="AG72" s="195">
        <v>0</v>
      </c>
      <c r="AH72" s="195">
        <v>0</v>
      </c>
      <c r="AI72" s="195">
        <v>-1.17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106.22</v>
      </c>
      <c r="AQ72" s="195">
        <v>14.48</v>
      </c>
      <c r="AR72" s="195">
        <v>36.86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0.1</v>
      </c>
      <c r="K73" s="195">
        <v>270.31</v>
      </c>
      <c r="L73" s="195">
        <v>3.86</v>
      </c>
      <c r="M73" s="195">
        <v>61.57</v>
      </c>
      <c r="N73" s="195">
        <v>50.08</v>
      </c>
      <c r="O73" s="195">
        <v>70.75</v>
      </c>
      <c r="P73" s="195">
        <v>26.58</v>
      </c>
      <c r="Q73" s="195">
        <v>4.6500000000000004</v>
      </c>
      <c r="R73" s="195">
        <v>7.72</v>
      </c>
      <c r="S73" s="195">
        <v>5.88</v>
      </c>
      <c r="T73" s="195">
        <v>0</v>
      </c>
      <c r="U73" s="195">
        <v>49.13</v>
      </c>
      <c r="V73" s="195">
        <v>7.25</v>
      </c>
      <c r="W73" s="195">
        <v>13.38</v>
      </c>
      <c r="X73" s="195">
        <v>46.74</v>
      </c>
      <c r="Y73" s="195">
        <v>0</v>
      </c>
      <c r="Z73">
        <v>0</v>
      </c>
      <c r="AA73" s="195">
        <v>12.03</v>
      </c>
      <c r="AB73" s="195">
        <v>0</v>
      </c>
      <c r="AC73" s="195">
        <v>0</v>
      </c>
      <c r="AD73" s="195">
        <v>0</v>
      </c>
      <c r="AE73" s="195">
        <v>36.979999999999997</v>
      </c>
      <c r="AF73" s="195">
        <v>0</v>
      </c>
      <c r="AG73" s="195">
        <v>0</v>
      </c>
      <c r="AH73" s="195">
        <v>0</v>
      </c>
      <c r="AI73" s="195">
        <v>-1.17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106.22</v>
      </c>
      <c r="AQ73" s="195">
        <v>14.48</v>
      </c>
      <c r="AR73" s="195">
        <v>29.47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0.1</v>
      </c>
      <c r="K74" s="195">
        <v>270.31</v>
      </c>
      <c r="L74" s="195">
        <v>3.86</v>
      </c>
      <c r="M74" s="195">
        <v>61.57</v>
      </c>
      <c r="N74" s="195">
        <v>50.08</v>
      </c>
      <c r="O74" s="195">
        <v>70.75</v>
      </c>
      <c r="P74" s="195">
        <v>26.58</v>
      </c>
      <c r="Q74" s="195">
        <v>4.6500000000000004</v>
      </c>
      <c r="R74" s="195">
        <v>7.72</v>
      </c>
      <c r="S74" s="195">
        <v>5.88</v>
      </c>
      <c r="T74" s="195">
        <v>0</v>
      </c>
      <c r="U74" s="195">
        <v>49.13</v>
      </c>
      <c r="V74" s="195">
        <v>7.25</v>
      </c>
      <c r="W74" s="195">
        <v>13.38</v>
      </c>
      <c r="X74" s="195">
        <v>50.69</v>
      </c>
      <c r="Y74" s="195">
        <v>0</v>
      </c>
      <c r="Z74">
        <v>0</v>
      </c>
      <c r="AA74" s="195">
        <v>12.03</v>
      </c>
      <c r="AB74" s="195">
        <v>0</v>
      </c>
      <c r="AC74" s="195">
        <v>0</v>
      </c>
      <c r="AD74" s="195">
        <v>0</v>
      </c>
      <c r="AE74" s="195">
        <v>38.9</v>
      </c>
      <c r="AF74" s="195">
        <v>0</v>
      </c>
      <c r="AG74" s="195">
        <v>0</v>
      </c>
      <c r="AH74" s="195">
        <v>0</v>
      </c>
      <c r="AI74" s="195">
        <v>-1.17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106.22</v>
      </c>
      <c r="AQ74" s="195">
        <v>14.48</v>
      </c>
      <c r="AR74" s="195">
        <v>19.989999999999998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0.1</v>
      </c>
      <c r="K75" s="195">
        <v>318.58</v>
      </c>
      <c r="L75" s="195">
        <v>9.09</v>
      </c>
      <c r="M75" s="195">
        <v>61.57</v>
      </c>
      <c r="N75" s="195">
        <v>50.08</v>
      </c>
      <c r="O75" s="195">
        <v>70.75</v>
      </c>
      <c r="P75" s="195">
        <v>26.58</v>
      </c>
      <c r="Q75" s="195">
        <v>5.39</v>
      </c>
      <c r="R75" s="195">
        <v>17.98</v>
      </c>
      <c r="S75" s="195">
        <v>8.49</v>
      </c>
      <c r="T75" s="195">
        <v>0</v>
      </c>
      <c r="U75" s="195">
        <v>49.13</v>
      </c>
      <c r="V75" s="195">
        <v>7.25</v>
      </c>
      <c r="W75" s="195">
        <v>13.38</v>
      </c>
      <c r="X75" s="195">
        <v>55.6</v>
      </c>
      <c r="Y75" s="195">
        <v>0</v>
      </c>
      <c r="Z75">
        <v>0</v>
      </c>
      <c r="AA75" s="195">
        <v>9.85</v>
      </c>
      <c r="AB75" s="195">
        <v>0</v>
      </c>
      <c r="AC75" s="195">
        <v>0</v>
      </c>
      <c r="AD75" s="195">
        <v>0</v>
      </c>
      <c r="AE75" s="195">
        <v>38.9</v>
      </c>
      <c r="AF75" s="195">
        <v>0</v>
      </c>
      <c r="AG75" s="195">
        <v>0</v>
      </c>
      <c r="AH75" s="195">
        <v>0</v>
      </c>
      <c r="AI75" s="195">
        <v>-1.17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106.22</v>
      </c>
      <c r="AQ75" s="195">
        <v>32.51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0.1</v>
      </c>
      <c r="K76" s="195">
        <v>366.85</v>
      </c>
      <c r="L76" s="195">
        <v>9.09</v>
      </c>
      <c r="M76" s="195">
        <v>61.57</v>
      </c>
      <c r="N76" s="195">
        <v>50.08</v>
      </c>
      <c r="O76" s="195">
        <v>70.75</v>
      </c>
      <c r="P76" s="195">
        <v>26.58</v>
      </c>
      <c r="Q76" s="195">
        <v>5.39</v>
      </c>
      <c r="R76" s="195">
        <v>17.98</v>
      </c>
      <c r="S76" s="195">
        <v>8.49</v>
      </c>
      <c r="T76" s="195">
        <v>0</v>
      </c>
      <c r="U76" s="195">
        <v>49.13</v>
      </c>
      <c r="V76" s="195">
        <v>7.25</v>
      </c>
      <c r="W76" s="195">
        <v>13.38</v>
      </c>
      <c r="X76" s="195">
        <v>55.6</v>
      </c>
      <c r="Y76" s="195">
        <v>0</v>
      </c>
      <c r="Z76">
        <v>0</v>
      </c>
      <c r="AA76" s="195">
        <v>9.85</v>
      </c>
      <c r="AB76" s="195">
        <v>0</v>
      </c>
      <c r="AC76" s="195">
        <v>0</v>
      </c>
      <c r="AD76" s="195">
        <v>0</v>
      </c>
      <c r="AE76" s="195">
        <v>38.9</v>
      </c>
      <c r="AF76" s="195">
        <v>0</v>
      </c>
      <c r="AG76" s="195">
        <v>0</v>
      </c>
      <c r="AH76" s="195">
        <v>0</v>
      </c>
      <c r="AI76" s="195">
        <v>-1.17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106.22</v>
      </c>
      <c r="AQ76" s="195">
        <v>32.51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0.1</v>
      </c>
      <c r="K77" s="195">
        <v>295</v>
      </c>
      <c r="L77" s="195">
        <v>9.09</v>
      </c>
      <c r="M77" s="195">
        <v>61.57</v>
      </c>
      <c r="N77" s="195">
        <v>50.08</v>
      </c>
      <c r="O77" s="195">
        <v>70.75</v>
      </c>
      <c r="P77" s="195">
        <v>26.58</v>
      </c>
      <c r="Q77" s="195">
        <v>5.39</v>
      </c>
      <c r="R77" s="195">
        <v>17.98</v>
      </c>
      <c r="S77" s="195">
        <v>8.49</v>
      </c>
      <c r="T77" s="195">
        <v>0</v>
      </c>
      <c r="U77" s="195">
        <v>49.13</v>
      </c>
      <c r="V77" s="195">
        <v>5.89</v>
      </c>
      <c r="W77" s="195">
        <v>13.38</v>
      </c>
      <c r="X77" s="195">
        <v>55.6</v>
      </c>
      <c r="Y77" s="195">
        <v>0</v>
      </c>
      <c r="Z77">
        <v>0</v>
      </c>
      <c r="AA77" s="195">
        <v>9.85</v>
      </c>
      <c r="AB77" s="195">
        <v>0</v>
      </c>
      <c r="AC77" s="195">
        <v>0</v>
      </c>
      <c r="AD77" s="195">
        <v>0</v>
      </c>
      <c r="AE77" s="195">
        <v>38.9</v>
      </c>
      <c r="AF77" s="195">
        <v>0</v>
      </c>
      <c r="AG77" s="195">
        <v>0</v>
      </c>
      <c r="AH77" s="195">
        <v>0</v>
      </c>
      <c r="AI77" s="195">
        <v>-1.17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106.22</v>
      </c>
      <c r="AQ77" s="195">
        <v>32.520000000000003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0.1</v>
      </c>
      <c r="K78" s="195">
        <v>270.31</v>
      </c>
      <c r="L78" s="195">
        <v>8.77</v>
      </c>
      <c r="M78" s="195">
        <v>61.57</v>
      </c>
      <c r="N78" s="195">
        <v>50.08</v>
      </c>
      <c r="O78" s="195">
        <v>70.75</v>
      </c>
      <c r="P78" s="195">
        <v>26.58</v>
      </c>
      <c r="Q78" s="195">
        <v>5.39</v>
      </c>
      <c r="R78" s="195">
        <v>17.98</v>
      </c>
      <c r="S78" s="195">
        <v>8.49</v>
      </c>
      <c r="T78" s="195">
        <v>0</v>
      </c>
      <c r="U78" s="195">
        <v>49.13</v>
      </c>
      <c r="V78" s="195">
        <v>4.84</v>
      </c>
      <c r="W78" s="195">
        <v>13.38</v>
      </c>
      <c r="X78" s="195">
        <v>55.6</v>
      </c>
      <c r="Y78" s="195">
        <v>0</v>
      </c>
      <c r="Z78">
        <v>0</v>
      </c>
      <c r="AA78" s="195">
        <v>9.85</v>
      </c>
      <c r="AB78" s="195">
        <v>0</v>
      </c>
      <c r="AC78" s="195">
        <v>0</v>
      </c>
      <c r="AD78" s="195">
        <v>0</v>
      </c>
      <c r="AE78" s="195">
        <v>38.9</v>
      </c>
      <c r="AF78" s="195">
        <v>0</v>
      </c>
      <c r="AG78" s="195">
        <v>0</v>
      </c>
      <c r="AH78" s="195">
        <v>0</v>
      </c>
      <c r="AI78" s="195">
        <v>-1.17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106.22</v>
      </c>
      <c r="AQ78" s="195">
        <v>32.520000000000003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0.1</v>
      </c>
      <c r="K79" s="195">
        <v>230.71</v>
      </c>
      <c r="L79" s="195">
        <v>8.94</v>
      </c>
      <c r="M79" s="195">
        <v>61.57</v>
      </c>
      <c r="N79" s="195">
        <v>50.08</v>
      </c>
      <c r="O79" s="195">
        <v>70.75</v>
      </c>
      <c r="P79" s="195">
        <v>26.58</v>
      </c>
      <c r="Q79" s="195">
        <v>5.2</v>
      </c>
      <c r="R79" s="195">
        <v>17.940000000000001</v>
      </c>
      <c r="S79" s="195">
        <v>7.06</v>
      </c>
      <c r="T79" s="195">
        <v>0</v>
      </c>
      <c r="U79" s="195">
        <v>49.13</v>
      </c>
      <c r="V79" s="195">
        <v>4.84</v>
      </c>
      <c r="W79" s="195">
        <v>13.38</v>
      </c>
      <c r="X79" s="195">
        <v>55.6</v>
      </c>
      <c r="Y79" s="195">
        <v>0</v>
      </c>
      <c r="Z79">
        <v>0</v>
      </c>
      <c r="AA79" s="195">
        <v>9.85</v>
      </c>
      <c r="AB79" s="195">
        <v>0</v>
      </c>
      <c r="AC79" s="195">
        <v>0</v>
      </c>
      <c r="AD79" s="195">
        <v>0</v>
      </c>
      <c r="AE79" s="195">
        <v>38.9</v>
      </c>
      <c r="AF79" s="195">
        <v>0</v>
      </c>
      <c r="AG79" s="195">
        <v>0</v>
      </c>
      <c r="AH79" s="195">
        <v>0</v>
      </c>
      <c r="AI79" s="195">
        <v>-1.17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106.22</v>
      </c>
      <c r="AQ79" s="195">
        <v>32.520000000000003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0.1</v>
      </c>
      <c r="K80" s="195">
        <v>322.67</v>
      </c>
      <c r="L80" s="195">
        <v>9.09</v>
      </c>
      <c r="M80" s="195">
        <v>61.57</v>
      </c>
      <c r="N80" s="195">
        <v>50.08</v>
      </c>
      <c r="O80" s="195">
        <v>70.75</v>
      </c>
      <c r="P80" s="195">
        <v>26.58</v>
      </c>
      <c r="Q80" s="195">
        <v>5.2</v>
      </c>
      <c r="R80" s="195">
        <v>17.97</v>
      </c>
      <c r="S80" s="195">
        <v>8.1999999999999993</v>
      </c>
      <c r="T80" s="195">
        <v>0</v>
      </c>
      <c r="U80" s="195">
        <v>49.13</v>
      </c>
      <c r="V80" s="195">
        <v>4.84</v>
      </c>
      <c r="W80" s="195">
        <v>13.38</v>
      </c>
      <c r="X80" s="195">
        <v>55.6</v>
      </c>
      <c r="Y80" s="195">
        <v>0</v>
      </c>
      <c r="Z80">
        <v>0</v>
      </c>
      <c r="AA80" s="195">
        <v>9.85</v>
      </c>
      <c r="AB80" s="195">
        <v>0</v>
      </c>
      <c r="AC80" s="195">
        <v>0</v>
      </c>
      <c r="AD80" s="195">
        <v>0</v>
      </c>
      <c r="AE80" s="195">
        <v>38.9</v>
      </c>
      <c r="AF80" s="195">
        <v>0</v>
      </c>
      <c r="AG80" s="195">
        <v>0</v>
      </c>
      <c r="AH80" s="195">
        <v>0</v>
      </c>
      <c r="AI80" s="195">
        <v>-1.17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106.22</v>
      </c>
      <c r="AQ80" s="195">
        <v>32.520000000000003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0.1</v>
      </c>
      <c r="K81" s="195">
        <v>386.16</v>
      </c>
      <c r="L81" s="195">
        <v>9.09</v>
      </c>
      <c r="M81" s="195">
        <v>61.57</v>
      </c>
      <c r="N81" s="195">
        <v>50.08</v>
      </c>
      <c r="O81" s="195">
        <v>70.75</v>
      </c>
      <c r="P81" s="195">
        <v>26.58</v>
      </c>
      <c r="Q81" s="195">
        <v>5.2</v>
      </c>
      <c r="R81" s="195">
        <v>17.97</v>
      </c>
      <c r="S81" s="195">
        <v>8.1999999999999993</v>
      </c>
      <c r="T81" s="195">
        <v>0</v>
      </c>
      <c r="U81" s="195">
        <v>49.13</v>
      </c>
      <c r="V81" s="195">
        <v>4.84</v>
      </c>
      <c r="W81" s="195">
        <v>13.38</v>
      </c>
      <c r="X81" s="195">
        <v>55.6</v>
      </c>
      <c r="Y81" s="195">
        <v>0</v>
      </c>
      <c r="Z81">
        <v>0</v>
      </c>
      <c r="AA81" s="195">
        <v>9.85</v>
      </c>
      <c r="AB81" s="195">
        <v>0</v>
      </c>
      <c r="AC81" s="195">
        <v>0</v>
      </c>
      <c r="AD81" s="195">
        <v>0</v>
      </c>
      <c r="AE81" s="195">
        <v>38.9</v>
      </c>
      <c r="AF81" s="195">
        <v>0</v>
      </c>
      <c r="AG81" s="195">
        <v>0</v>
      </c>
      <c r="AH81" s="195">
        <v>0</v>
      </c>
      <c r="AI81" s="195">
        <v>-1.17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106.22</v>
      </c>
      <c r="AQ81" s="195">
        <v>32.520000000000003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0.1</v>
      </c>
      <c r="K82" s="195">
        <v>463.39</v>
      </c>
      <c r="L82" s="195">
        <v>9.09</v>
      </c>
      <c r="M82" s="195">
        <v>61.57</v>
      </c>
      <c r="N82" s="195">
        <v>50.08</v>
      </c>
      <c r="O82" s="195">
        <v>70.75</v>
      </c>
      <c r="P82" s="195">
        <v>26.58</v>
      </c>
      <c r="Q82" s="195">
        <v>5.2</v>
      </c>
      <c r="R82" s="195">
        <v>17.97</v>
      </c>
      <c r="S82" s="195">
        <v>8.1999999999999993</v>
      </c>
      <c r="T82" s="195">
        <v>0</v>
      </c>
      <c r="U82" s="195">
        <v>49.13</v>
      </c>
      <c r="V82" s="195">
        <v>4.84</v>
      </c>
      <c r="W82" s="195">
        <v>13.38</v>
      </c>
      <c r="X82" s="195">
        <v>55.6</v>
      </c>
      <c r="Y82" s="195">
        <v>0</v>
      </c>
      <c r="Z82">
        <v>0</v>
      </c>
      <c r="AA82" s="195">
        <v>9.85</v>
      </c>
      <c r="AB82" s="195">
        <v>0</v>
      </c>
      <c r="AC82" s="195">
        <v>0</v>
      </c>
      <c r="AD82" s="195">
        <v>0</v>
      </c>
      <c r="AE82" s="195">
        <v>38.9</v>
      </c>
      <c r="AF82" s="195">
        <v>0</v>
      </c>
      <c r="AG82" s="195">
        <v>0</v>
      </c>
      <c r="AH82" s="195">
        <v>0</v>
      </c>
      <c r="AI82" s="195">
        <v>-1.17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106.22</v>
      </c>
      <c r="AQ82" s="195">
        <v>32.520000000000003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0.1</v>
      </c>
      <c r="K83" s="195">
        <v>494.62</v>
      </c>
      <c r="L83" s="195">
        <v>9.09</v>
      </c>
      <c r="M83" s="195">
        <v>61.57</v>
      </c>
      <c r="N83" s="195">
        <v>50.08</v>
      </c>
      <c r="O83" s="195">
        <v>70.75</v>
      </c>
      <c r="P83" s="195">
        <v>26.58</v>
      </c>
      <c r="Q83" s="195">
        <v>5.2</v>
      </c>
      <c r="R83" s="195">
        <v>17.97</v>
      </c>
      <c r="S83" s="195">
        <v>8.1999999999999993</v>
      </c>
      <c r="T83" s="195">
        <v>0</v>
      </c>
      <c r="U83" s="195">
        <v>49.13</v>
      </c>
      <c r="V83" s="195">
        <v>4.84</v>
      </c>
      <c r="W83" s="195">
        <v>13.38</v>
      </c>
      <c r="X83" s="195">
        <v>55.6</v>
      </c>
      <c r="Y83" s="195">
        <v>0</v>
      </c>
      <c r="Z83">
        <v>0</v>
      </c>
      <c r="AA83" s="195">
        <v>9.85</v>
      </c>
      <c r="AB83" s="195">
        <v>0</v>
      </c>
      <c r="AC83" s="195">
        <v>0</v>
      </c>
      <c r="AD83" s="195">
        <v>0</v>
      </c>
      <c r="AE83" s="195">
        <v>42.08</v>
      </c>
      <c r="AF83" s="195">
        <v>0</v>
      </c>
      <c r="AG83" s="195">
        <v>0</v>
      </c>
      <c r="AH83" s="195">
        <v>0</v>
      </c>
      <c r="AI83" s="195">
        <v>-1.17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106.22</v>
      </c>
      <c r="AQ83" s="195">
        <v>32.520000000000003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0.1</v>
      </c>
      <c r="K84" s="195">
        <v>494.62</v>
      </c>
      <c r="L84" s="195">
        <v>9.09</v>
      </c>
      <c r="M84" s="195">
        <v>61.57</v>
      </c>
      <c r="N84" s="195">
        <v>50.08</v>
      </c>
      <c r="O84" s="195">
        <v>70.75</v>
      </c>
      <c r="P84" s="195">
        <v>26.58</v>
      </c>
      <c r="Q84" s="195">
        <v>5.2</v>
      </c>
      <c r="R84" s="195">
        <v>17.97</v>
      </c>
      <c r="S84" s="195">
        <v>8.1999999999999993</v>
      </c>
      <c r="T84" s="195">
        <v>0</v>
      </c>
      <c r="U84" s="195">
        <v>49.13</v>
      </c>
      <c r="V84" s="195">
        <v>4.84</v>
      </c>
      <c r="W84" s="195">
        <v>13.38</v>
      </c>
      <c r="X84" s="195">
        <v>55.6</v>
      </c>
      <c r="Y84" s="195">
        <v>0</v>
      </c>
      <c r="Z84">
        <v>0</v>
      </c>
      <c r="AA84" s="195">
        <v>9.85</v>
      </c>
      <c r="AB84" s="195">
        <v>0</v>
      </c>
      <c r="AC84" s="195">
        <v>0</v>
      </c>
      <c r="AD84" s="195">
        <v>0</v>
      </c>
      <c r="AE84" s="195">
        <v>42.08</v>
      </c>
      <c r="AF84" s="195">
        <v>0</v>
      </c>
      <c r="AG84" s="195">
        <v>0</v>
      </c>
      <c r="AH84" s="195">
        <v>0</v>
      </c>
      <c r="AI84" s="195">
        <v>-1.17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106.22</v>
      </c>
      <c r="AQ84" s="195">
        <v>32.520000000000003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0.1</v>
      </c>
      <c r="K85" s="195">
        <v>494.62</v>
      </c>
      <c r="L85" s="195">
        <v>9.09</v>
      </c>
      <c r="M85" s="195">
        <v>61.57</v>
      </c>
      <c r="N85" s="195">
        <v>50.08</v>
      </c>
      <c r="O85" s="195">
        <v>70.75</v>
      </c>
      <c r="P85" s="195">
        <v>26.58</v>
      </c>
      <c r="Q85" s="195">
        <v>5.2</v>
      </c>
      <c r="R85" s="195">
        <v>17.97</v>
      </c>
      <c r="S85" s="195">
        <v>8.1999999999999993</v>
      </c>
      <c r="T85" s="195">
        <v>0</v>
      </c>
      <c r="U85" s="195">
        <v>49.13</v>
      </c>
      <c r="V85" s="195">
        <v>4.2300000000000004</v>
      </c>
      <c r="W85" s="195">
        <v>13.38</v>
      </c>
      <c r="X85" s="195">
        <v>55.6</v>
      </c>
      <c r="Y85" s="195">
        <v>0</v>
      </c>
      <c r="Z85">
        <v>0</v>
      </c>
      <c r="AA85" s="195">
        <v>9.85</v>
      </c>
      <c r="AB85" s="195">
        <v>0</v>
      </c>
      <c r="AC85" s="195">
        <v>0</v>
      </c>
      <c r="AD85" s="195">
        <v>0</v>
      </c>
      <c r="AE85" s="195">
        <v>42.08</v>
      </c>
      <c r="AF85" s="195">
        <v>0</v>
      </c>
      <c r="AG85" s="195">
        <v>0</v>
      </c>
      <c r="AH85" s="195">
        <v>0</v>
      </c>
      <c r="AI85" s="195">
        <v>-1.17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106.22</v>
      </c>
      <c r="AQ85" s="195">
        <v>32.520000000000003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0.1</v>
      </c>
      <c r="K86" s="195">
        <v>494.62</v>
      </c>
      <c r="L86" s="195">
        <v>9.09</v>
      </c>
      <c r="M86" s="195">
        <v>61.57</v>
      </c>
      <c r="N86" s="195">
        <v>50.08</v>
      </c>
      <c r="O86" s="195">
        <v>70.75</v>
      </c>
      <c r="P86" s="195">
        <v>26.58</v>
      </c>
      <c r="Q86" s="195">
        <v>5.2</v>
      </c>
      <c r="R86" s="195">
        <v>17.97</v>
      </c>
      <c r="S86" s="195">
        <v>8.1999999999999993</v>
      </c>
      <c r="T86" s="195">
        <v>0</v>
      </c>
      <c r="U86" s="195">
        <v>49.13</v>
      </c>
      <c r="V86" s="195">
        <v>4.2300000000000004</v>
      </c>
      <c r="W86" s="195">
        <v>13.38</v>
      </c>
      <c r="X86" s="195">
        <v>55.6</v>
      </c>
      <c r="Y86" s="195">
        <v>0</v>
      </c>
      <c r="Z86">
        <v>0</v>
      </c>
      <c r="AA86" s="195">
        <v>10.49</v>
      </c>
      <c r="AB86" s="195">
        <v>0</v>
      </c>
      <c r="AC86" s="195">
        <v>0</v>
      </c>
      <c r="AD86" s="195">
        <v>0</v>
      </c>
      <c r="AE86" s="195">
        <v>42.08</v>
      </c>
      <c r="AF86" s="195">
        <v>0</v>
      </c>
      <c r="AG86" s="195">
        <v>0</v>
      </c>
      <c r="AH86" s="195">
        <v>0</v>
      </c>
      <c r="AI86" s="195">
        <v>-1.17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106.22</v>
      </c>
      <c r="AQ86" s="195">
        <v>32.520000000000003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0.1</v>
      </c>
      <c r="K87" s="195">
        <v>494.62</v>
      </c>
      <c r="L87" s="195">
        <v>9.09</v>
      </c>
      <c r="M87" s="195">
        <v>61.57</v>
      </c>
      <c r="N87" s="195">
        <v>50.08</v>
      </c>
      <c r="O87" s="195">
        <v>70.75</v>
      </c>
      <c r="P87" s="195">
        <v>26.58</v>
      </c>
      <c r="Q87" s="195">
        <v>5.2</v>
      </c>
      <c r="R87" s="195">
        <v>17.97</v>
      </c>
      <c r="S87" s="195">
        <v>8.19</v>
      </c>
      <c r="T87" s="195">
        <v>0</v>
      </c>
      <c r="U87" s="195">
        <v>49.13</v>
      </c>
      <c r="V87" s="195">
        <v>4.2300000000000004</v>
      </c>
      <c r="W87" s="195">
        <v>13.38</v>
      </c>
      <c r="X87" s="195">
        <v>55.6</v>
      </c>
      <c r="Y87" s="195">
        <v>0</v>
      </c>
      <c r="Z87">
        <v>0</v>
      </c>
      <c r="AA87" s="195">
        <v>10.49</v>
      </c>
      <c r="AB87" s="195">
        <v>0</v>
      </c>
      <c r="AC87" s="195">
        <v>0</v>
      </c>
      <c r="AD87" s="195">
        <v>0</v>
      </c>
      <c r="AE87" s="195">
        <v>42.08</v>
      </c>
      <c r="AF87" s="195">
        <v>0</v>
      </c>
      <c r="AG87" s="195">
        <v>0</v>
      </c>
      <c r="AH87" s="195">
        <v>0</v>
      </c>
      <c r="AI87" s="195">
        <v>-1.17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106.22</v>
      </c>
      <c r="AQ87" s="195">
        <v>32.520000000000003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0.1</v>
      </c>
      <c r="K88" s="195">
        <v>494.62</v>
      </c>
      <c r="L88" s="195">
        <v>9.09</v>
      </c>
      <c r="M88" s="195">
        <v>61.57</v>
      </c>
      <c r="N88" s="195">
        <v>50.08</v>
      </c>
      <c r="O88" s="195">
        <v>70.75</v>
      </c>
      <c r="P88" s="195">
        <v>26.58</v>
      </c>
      <c r="Q88" s="195">
        <v>5.2</v>
      </c>
      <c r="R88" s="195">
        <v>17.97</v>
      </c>
      <c r="S88" s="195">
        <v>8.19</v>
      </c>
      <c r="T88" s="195">
        <v>0</v>
      </c>
      <c r="U88" s="195">
        <v>49.13</v>
      </c>
      <c r="V88" s="195">
        <v>4.2300000000000004</v>
      </c>
      <c r="W88" s="195">
        <v>13.38</v>
      </c>
      <c r="X88" s="195">
        <v>55.6</v>
      </c>
      <c r="Y88" s="195">
        <v>0</v>
      </c>
      <c r="Z88">
        <v>0</v>
      </c>
      <c r="AA88" s="195">
        <v>10.49</v>
      </c>
      <c r="AB88" s="195">
        <v>0</v>
      </c>
      <c r="AC88" s="195">
        <v>0</v>
      </c>
      <c r="AD88" s="195">
        <v>0</v>
      </c>
      <c r="AE88" s="195">
        <v>42.08</v>
      </c>
      <c r="AF88" s="195">
        <v>0</v>
      </c>
      <c r="AG88" s="195">
        <v>0</v>
      </c>
      <c r="AH88" s="195">
        <v>0</v>
      </c>
      <c r="AI88" s="195">
        <v>-1.17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106.22</v>
      </c>
      <c r="AQ88" s="195">
        <v>32.520000000000003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0.1</v>
      </c>
      <c r="K89" s="195">
        <v>494.62</v>
      </c>
      <c r="L89" s="195">
        <v>9.09</v>
      </c>
      <c r="M89" s="195">
        <v>61.57</v>
      </c>
      <c r="N89" s="195">
        <v>50.08</v>
      </c>
      <c r="O89" s="195">
        <v>70.75</v>
      </c>
      <c r="P89" s="195">
        <v>26.58</v>
      </c>
      <c r="Q89" s="195">
        <v>5.2</v>
      </c>
      <c r="R89" s="195">
        <v>17.97</v>
      </c>
      <c r="S89" s="195">
        <v>8.19</v>
      </c>
      <c r="T89" s="195">
        <v>0</v>
      </c>
      <c r="U89" s="195">
        <v>49.13</v>
      </c>
      <c r="V89" s="195">
        <v>4.2300000000000004</v>
      </c>
      <c r="W89" s="195">
        <v>13.46</v>
      </c>
      <c r="X89" s="195">
        <v>55.6</v>
      </c>
      <c r="Y89" s="195">
        <v>0</v>
      </c>
      <c r="Z89">
        <v>0</v>
      </c>
      <c r="AA89" s="195">
        <v>10.49</v>
      </c>
      <c r="AB89" s="195">
        <v>0</v>
      </c>
      <c r="AC89" s="195">
        <v>0</v>
      </c>
      <c r="AD89" s="195">
        <v>0</v>
      </c>
      <c r="AE89" s="195">
        <v>42.08</v>
      </c>
      <c r="AF89" s="195">
        <v>0</v>
      </c>
      <c r="AG89" s="195">
        <v>0</v>
      </c>
      <c r="AH89" s="195">
        <v>0</v>
      </c>
      <c r="AI89" s="195">
        <v>-1.17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106.22</v>
      </c>
      <c r="AQ89" s="195">
        <v>32.520000000000003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0.1</v>
      </c>
      <c r="K90" s="195">
        <v>494.62</v>
      </c>
      <c r="L90" s="195">
        <v>9.09</v>
      </c>
      <c r="M90" s="195">
        <v>61.57</v>
      </c>
      <c r="N90" s="195">
        <v>50.08</v>
      </c>
      <c r="O90" s="195">
        <v>70.75</v>
      </c>
      <c r="P90" s="195">
        <v>26.58</v>
      </c>
      <c r="Q90" s="195">
        <v>5.2</v>
      </c>
      <c r="R90" s="195">
        <v>17.97</v>
      </c>
      <c r="S90" s="195">
        <v>8.19</v>
      </c>
      <c r="T90" s="195">
        <v>0</v>
      </c>
      <c r="U90" s="195">
        <v>49.13</v>
      </c>
      <c r="V90" s="195">
        <v>4.2300000000000004</v>
      </c>
      <c r="W90" s="195">
        <v>13.46</v>
      </c>
      <c r="X90" s="195">
        <v>55.6</v>
      </c>
      <c r="Y90" s="195">
        <v>0</v>
      </c>
      <c r="Z90">
        <v>0</v>
      </c>
      <c r="AA90" s="195">
        <v>10.49</v>
      </c>
      <c r="AB90" s="195">
        <v>0</v>
      </c>
      <c r="AC90" s="195">
        <v>0</v>
      </c>
      <c r="AD90" s="195">
        <v>0</v>
      </c>
      <c r="AE90" s="195">
        <v>42.08</v>
      </c>
      <c r="AF90" s="195">
        <v>0</v>
      </c>
      <c r="AG90" s="195">
        <v>0</v>
      </c>
      <c r="AH90" s="195">
        <v>0</v>
      </c>
      <c r="AI90" s="195">
        <v>-1.17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106.22</v>
      </c>
      <c r="AQ90" s="195">
        <v>32.520000000000003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0.1</v>
      </c>
      <c r="K91" s="195">
        <v>494.62</v>
      </c>
      <c r="L91" s="195">
        <v>9.09</v>
      </c>
      <c r="M91" s="195">
        <v>61.57</v>
      </c>
      <c r="N91" s="195">
        <v>50.08</v>
      </c>
      <c r="O91" s="195">
        <v>70.75</v>
      </c>
      <c r="P91" s="195">
        <v>26.58</v>
      </c>
      <c r="Q91" s="195">
        <v>5.2</v>
      </c>
      <c r="R91" s="195">
        <v>17.97</v>
      </c>
      <c r="S91" s="195">
        <v>8.19</v>
      </c>
      <c r="T91" s="195">
        <v>0</v>
      </c>
      <c r="U91" s="195">
        <v>48.81</v>
      </c>
      <c r="V91" s="195">
        <v>4.2300000000000004</v>
      </c>
      <c r="W91" s="195">
        <v>13.46</v>
      </c>
      <c r="X91" s="195">
        <v>55.6</v>
      </c>
      <c r="Y91" s="195">
        <v>0</v>
      </c>
      <c r="Z91">
        <v>0</v>
      </c>
      <c r="AA91" s="195">
        <v>10.49</v>
      </c>
      <c r="AB91" s="195">
        <v>0</v>
      </c>
      <c r="AC91" s="195">
        <v>0</v>
      </c>
      <c r="AD91" s="195">
        <v>0</v>
      </c>
      <c r="AE91" s="195">
        <v>42.08</v>
      </c>
      <c r="AF91" s="195">
        <v>0</v>
      </c>
      <c r="AG91" s="195">
        <v>0</v>
      </c>
      <c r="AH91" s="195">
        <v>0</v>
      </c>
      <c r="AI91" s="195">
        <v>-1.17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106.22</v>
      </c>
      <c r="AQ91" s="195">
        <v>32.520000000000003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0.1</v>
      </c>
      <c r="K92" s="195">
        <v>494.62</v>
      </c>
      <c r="L92" s="195">
        <v>9.09</v>
      </c>
      <c r="M92" s="195">
        <v>61.57</v>
      </c>
      <c r="N92" s="195">
        <v>50.08</v>
      </c>
      <c r="O92" s="195">
        <v>70.75</v>
      </c>
      <c r="P92" s="195">
        <v>26.58</v>
      </c>
      <c r="Q92" s="195">
        <v>5.2</v>
      </c>
      <c r="R92" s="195">
        <v>17.97</v>
      </c>
      <c r="S92" s="195">
        <v>8.19</v>
      </c>
      <c r="T92" s="195">
        <v>0</v>
      </c>
      <c r="U92" s="195">
        <v>48.81</v>
      </c>
      <c r="V92" s="195">
        <v>4.2300000000000004</v>
      </c>
      <c r="W92" s="195">
        <v>13.46</v>
      </c>
      <c r="X92" s="195">
        <v>55.6</v>
      </c>
      <c r="Y92" s="195">
        <v>0</v>
      </c>
      <c r="Z92">
        <v>0</v>
      </c>
      <c r="AA92" s="195">
        <v>10.49</v>
      </c>
      <c r="AB92" s="195">
        <v>0</v>
      </c>
      <c r="AC92" s="195">
        <v>0</v>
      </c>
      <c r="AD92" s="195">
        <v>0</v>
      </c>
      <c r="AE92" s="195">
        <v>42.08</v>
      </c>
      <c r="AF92" s="195">
        <v>0</v>
      </c>
      <c r="AG92" s="195">
        <v>0</v>
      </c>
      <c r="AH92" s="195">
        <v>0</v>
      </c>
      <c r="AI92" s="195">
        <v>-1.17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106.22</v>
      </c>
      <c r="AQ92" s="195">
        <v>32.520000000000003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0.1</v>
      </c>
      <c r="K93" s="195">
        <v>494.62</v>
      </c>
      <c r="L93" s="195">
        <v>9.09</v>
      </c>
      <c r="M93" s="195">
        <v>61.57</v>
      </c>
      <c r="N93" s="195">
        <v>50.08</v>
      </c>
      <c r="O93" s="195">
        <v>70.75</v>
      </c>
      <c r="P93" s="195">
        <v>26.58</v>
      </c>
      <c r="Q93" s="195">
        <v>5.2</v>
      </c>
      <c r="R93" s="195">
        <v>17.97</v>
      </c>
      <c r="S93" s="195">
        <v>8.19</v>
      </c>
      <c r="T93" s="195">
        <v>0</v>
      </c>
      <c r="U93" s="195">
        <v>48.81</v>
      </c>
      <c r="V93" s="195">
        <v>4.2300000000000004</v>
      </c>
      <c r="W93" s="195">
        <v>13.46</v>
      </c>
      <c r="X93" s="195">
        <v>55.6</v>
      </c>
      <c r="Y93" s="195">
        <v>0</v>
      </c>
      <c r="Z93">
        <v>0</v>
      </c>
      <c r="AA93" s="195">
        <v>10.49</v>
      </c>
      <c r="AB93" s="195">
        <v>0</v>
      </c>
      <c r="AC93" s="195">
        <v>0</v>
      </c>
      <c r="AD93" s="195">
        <v>0</v>
      </c>
      <c r="AE93" s="195">
        <v>42.08</v>
      </c>
      <c r="AF93" s="195">
        <v>0</v>
      </c>
      <c r="AG93" s="195">
        <v>0</v>
      </c>
      <c r="AH93" s="195">
        <v>0</v>
      </c>
      <c r="AI93" s="195">
        <v>-1.17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106.22</v>
      </c>
      <c r="AQ93" s="195">
        <v>32.520000000000003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0.1</v>
      </c>
      <c r="K94" s="195">
        <v>494.62</v>
      </c>
      <c r="L94" s="195">
        <v>9.09</v>
      </c>
      <c r="M94" s="195">
        <v>61.57</v>
      </c>
      <c r="N94" s="195">
        <v>50.08</v>
      </c>
      <c r="O94" s="195">
        <v>70.75</v>
      </c>
      <c r="P94" s="195">
        <v>26.58</v>
      </c>
      <c r="Q94" s="195">
        <v>5.2</v>
      </c>
      <c r="R94" s="195">
        <v>17.97</v>
      </c>
      <c r="S94" s="195">
        <v>8.19</v>
      </c>
      <c r="T94" s="195">
        <v>0</v>
      </c>
      <c r="U94" s="195">
        <v>48.81</v>
      </c>
      <c r="V94" s="195">
        <v>4.2300000000000004</v>
      </c>
      <c r="W94" s="195">
        <v>13.46</v>
      </c>
      <c r="X94" s="195">
        <v>55.6</v>
      </c>
      <c r="Y94" s="195">
        <v>0</v>
      </c>
      <c r="Z94">
        <v>0</v>
      </c>
      <c r="AA94" s="195">
        <v>10.49</v>
      </c>
      <c r="AB94" s="195">
        <v>0</v>
      </c>
      <c r="AC94" s="195">
        <v>0</v>
      </c>
      <c r="AD94" s="195">
        <v>0</v>
      </c>
      <c r="AE94" s="195">
        <v>42.08</v>
      </c>
      <c r="AF94" s="195">
        <v>0</v>
      </c>
      <c r="AG94" s="195">
        <v>0</v>
      </c>
      <c r="AH94" s="195">
        <v>0</v>
      </c>
      <c r="AI94" s="195">
        <v>-1.17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106.22</v>
      </c>
      <c r="AQ94" s="195">
        <v>32.520000000000003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0.1</v>
      </c>
      <c r="K95" s="195">
        <v>494.62</v>
      </c>
      <c r="L95" s="195">
        <v>9.09</v>
      </c>
      <c r="M95" s="195">
        <v>61.57</v>
      </c>
      <c r="N95" s="195">
        <v>50.08</v>
      </c>
      <c r="O95" s="195">
        <v>70.75</v>
      </c>
      <c r="P95" s="195">
        <v>26.58</v>
      </c>
      <c r="Q95" s="195">
        <v>6.13</v>
      </c>
      <c r="R95" s="195">
        <v>17.97</v>
      </c>
      <c r="S95" s="195">
        <v>8.19</v>
      </c>
      <c r="T95" s="195">
        <v>0</v>
      </c>
      <c r="U95" s="195">
        <v>48.81</v>
      </c>
      <c r="V95" s="195">
        <v>4.2300000000000004</v>
      </c>
      <c r="W95" s="195">
        <v>13.46</v>
      </c>
      <c r="X95" s="195">
        <v>55.6</v>
      </c>
      <c r="Y95" s="195">
        <v>0</v>
      </c>
      <c r="Z95">
        <v>0</v>
      </c>
      <c r="AA95" s="195">
        <v>10.49</v>
      </c>
      <c r="AB95" s="195">
        <v>0</v>
      </c>
      <c r="AC95" s="195">
        <v>0</v>
      </c>
      <c r="AD95" s="195">
        <v>0</v>
      </c>
      <c r="AE95" s="195">
        <v>42.08</v>
      </c>
      <c r="AF95" s="195">
        <v>0</v>
      </c>
      <c r="AG95" s="195">
        <v>0</v>
      </c>
      <c r="AH95" s="195">
        <v>0</v>
      </c>
      <c r="AI95" s="195">
        <v>-1.17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106.22</v>
      </c>
      <c r="AQ95" s="195">
        <v>32.520000000000003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0.1</v>
      </c>
      <c r="K96" s="195">
        <v>494.62</v>
      </c>
      <c r="L96" s="195">
        <v>9.09</v>
      </c>
      <c r="M96" s="195">
        <v>61.57</v>
      </c>
      <c r="N96" s="195">
        <v>50.08</v>
      </c>
      <c r="O96" s="195">
        <v>70.75</v>
      </c>
      <c r="P96" s="195">
        <v>26.58</v>
      </c>
      <c r="Q96" s="195">
        <v>6.9</v>
      </c>
      <c r="R96" s="195">
        <v>17.97</v>
      </c>
      <c r="S96" s="195">
        <v>8.19</v>
      </c>
      <c r="T96" s="195">
        <v>0</v>
      </c>
      <c r="U96" s="195">
        <v>48.81</v>
      </c>
      <c r="V96" s="195">
        <v>4.2300000000000004</v>
      </c>
      <c r="W96" s="195">
        <v>13.46</v>
      </c>
      <c r="X96" s="195">
        <v>55.6</v>
      </c>
      <c r="Y96" s="195">
        <v>0</v>
      </c>
      <c r="Z96">
        <v>0</v>
      </c>
      <c r="AA96" s="195">
        <v>10.49</v>
      </c>
      <c r="AB96" s="195">
        <v>0</v>
      </c>
      <c r="AC96" s="195">
        <v>0</v>
      </c>
      <c r="AD96" s="195">
        <v>0</v>
      </c>
      <c r="AE96" s="195">
        <v>42.08</v>
      </c>
      <c r="AF96" s="195">
        <v>0</v>
      </c>
      <c r="AG96" s="195">
        <v>0</v>
      </c>
      <c r="AH96" s="195">
        <v>0</v>
      </c>
      <c r="AI96" s="195">
        <v>-1.17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106.22</v>
      </c>
      <c r="AQ96" s="195">
        <v>32.520000000000003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0.1</v>
      </c>
      <c r="K97" s="195">
        <v>494.62</v>
      </c>
      <c r="L97" s="195">
        <v>9.09</v>
      </c>
      <c r="M97" s="195">
        <v>61.57</v>
      </c>
      <c r="N97" s="195">
        <v>50.08</v>
      </c>
      <c r="O97" s="195">
        <v>70.75</v>
      </c>
      <c r="P97" s="195">
        <v>26.58</v>
      </c>
      <c r="Q97" s="195">
        <v>6.9</v>
      </c>
      <c r="R97" s="195">
        <v>17.97</v>
      </c>
      <c r="S97" s="195">
        <v>8.19</v>
      </c>
      <c r="T97" s="195">
        <v>0</v>
      </c>
      <c r="U97" s="195">
        <v>48.81</v>
      </c>
      <c r="V97" s="195">
        <v>4.2300000000000004</v>
      </c>
      <c r="W97" s="195">
        <v>13.46</v>
      </c>
      <c r="X97" s="195">
        <v>60.19</v>
      </c>
      <c r="Y97" s="195">
        <v>0</v>
      </c>
      <c r="Z97">
        <v>0</v>
      </c>
      <c r="AA97" s="195">
        <v>10.49</v>
      </c>
      <c r="AB97" s="195">
        <v>0</v>
      </c>
      <c r="AC97" s="195">
        <v>0</v>
      </c>
      <c r="AD97" s="195">
        <v>0</v>
      </c>
      <c r="AE97" s="195">
        <v>42.08</v>
      </c>
      <c r="AF97" s="195">
        <v>0</v>
      </c>
      <c r="AG97" s="195">
        <v>0</v>
      </c>
      <c r="AH97" s="195">
        <v>0</v>
      </c>
      <c r="AI97" s="195">
        <v>-1.17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106.22</v>
      </c>
      <c r="AQ97" s="195">
        <v>32.520000000000003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0.1</v>
      </c>
      <c r="K98" s="195">
        <v>494.62</v>
      </c>
      <c r="L98" s="195">
        <v>9.09</v>
      </c>
      <c r="M98" s="195">
        <v>61.57</v>
      </c>
      <c r="N98" s="195">
        <v>50.08</v>
      </c>
      <c r="O98" s="195">
        <v>70.75</v>
      </c>
      <c r="P98" s="195">
        <v>26.58</v>
      </c>
      <c r="Q98" s="195">
        <v>6.9</v>
      </c>
      <c r="R98" s="195">
        <v>17.97</v>
      </c>
      <c r="S98" s="195">
        <v>8.19</v>
      </c>
      <c r="T98" s="195">
        <v>0</v>
      </c>
      <c r="U98" s="195">
        <v>48.81</v>
      </c>
      <c r="V98" s="195">
        <v>4.2300000000000004</v>
      </c>
      <c r="W98" s="195">
        <v>13.46</v>
      </c>
      <c r="X98" s="195">
        <v>62.55</v>
      </c>
      <c r="Y98" s="195">
        <v>0</v>
      </c>
      <c r="Z98">
        <v>0</v>
      </c>
      <c r="AA98" s="195">
        <v>10.49</v>
      </c>
      <c r="AB98" s="195">
        <v>0</v>
      </c>
      <c r="AC98" s="195">
        <v>0</v>
      </c>
      <c r="AD98" s="195">
        <v>0</v>
      </c>
      <c r="AE98" s="195">
        <v>42.08</v>
      </c>
      <c r="AF98" s="195">
        <v>0</v>
      </c>
      <c r="AG98" s="195">
        <v>0</v>
      </c>
      <c r="AH98" s="195">
        <v>0</v>
      </c>
      <c r="AI98" s="195">
        <v>-1.17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106.22</v>
      </c>
      <c r="AQ98" s="195">
        <v>32.520000000000003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1.4999999999999999E-5</v>
      </c>
      <c r="H99">
        <f t="shared" si="0"/>
        <v>0</v>
      </c>
      <c r="I99">
        <f t="shared" si="0"/>
        <v>0</v>
      </c>
      <c r="J99">
        <f t="shared" si="0"/>
        <v>1.9874999999999971E-3</v>
      </c>
      <c r="K99">
        <f t="shared" si="0"/>
        <v>9.5487000000000073</v>
      </c>
      <c r="L99">
        <f t="shared" si="0"/>
        <v>0.2090075000000001</v>
      </c>
      <c r="M99">
        <f t="shared" si="0"/>
        <v>1.477679999999999</v>
      </c>
      <c r="N99">
        <f t="shared" si="0"/>
        <v>1.2019199999999988</v>
      </c>
      <c r="O99">
        <f t="shared" si="0"/>
        <v>1.698</v>
      </c>
      <c r="P99">
        <f t="shared" si="0"/>
        <v>0.63791999999999915</v>
      </c>
      <c r="Q99">
        <f t="shared" si="0"/>
        <v>0.1766750000000003</v>
      </c>
      <c r="R99">
        <f t="shared" si="0"/>
        <v>0.41407750000000043</v>
      </c>
      <c r="S99">
        <f t="shared" si="0"/>
        <v>0.20916250000000033</v>
      </c>
      <c r="T99">
        <f t="shared" si="0"/>
        <v>0</v>
      </c>
      <c r="U99">
        <f t="shared" si="0"/>
        <v>1.2732875000000012</v>
      </c>
      <c r="V99">
        <f t="shared" si="0"/>
        <v>0.17458000000000007</v>
      </c>
      <c r="W99">
        <f t="shared" si="0"/>
        <v>0.32165250000000034</v>
      </c>
      <c r="X99">
        <f t="shared" si="0"/>
        <v>1.4284475000000028</v>
      </c>
      <c r="Y99">
        <f t="shared" si="0"/>
        <v>0</v>
      </c>
      <c r="Z99">
        <f t="shared" si="0"/>
        <v>0</v>
      </c>
      <c r="AA99">
        <f t="shared" si="0"/>
        <v>0.27020999999999984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1.1000025000000002</v>
      </c>
      <c r="AF99">
        <f t="shared" si="0"/>
        <v>1.4185E-2</v>
      </c>
      <c r="AG99">
        <f t="shared" si="0"/>
        <v>0</v>
      </c>
      <c r="AH99">
        <f t="shared" si="0"/>
        <v>0</v>
      </c>
      <c r="AI99">
        <f t="shared" si="0"/>
        <v>-2.8080000000000035E-2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2.5496899999999987</v>
      </c>
      <c r="AQ99">
        <f t="shared" ref="AQ99:AT99" si="1">SUM(AQ3:AQ98)/4000</f>
        <v>0.75399999999999989</v>
      </c>
      <c r="AR99">
        <f t="shared" si="1"/>
        <v>0.5301324999999999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0.04</v>
      </c>
      <c r="H3" s="195">
        <v>0</v>
      </c>
      <c r="I3" s="195">
        <v>0</v>
      </c>
      <c r="J3" s="195">
        <v>0</v>
      </c>
      <c r="K3" s="195">
        <v>154.5</v>
      </c>
      <c r="L3" s="195">
        <v>62.97</v>
      </c>
      <c r="M3" s="195">
        <v>0</v>
      </c>
      <c r="N3" s="195">
        <v>28.96</v>
      </c>
      <c r="O3" s="195">
        <v>48.64</v>
      </c>
      <c r="P3" s="195">
        <v>66.650000000000006</v>
      </c>
      <c r="Q3" s="195">
        <v>4.9000000000000004</v>
      </c>
      <c r="R3" s="195">
        <v>10.4</v>
      </c>
      <c r="S3" s="195">
        <v>6.47</v>
      </c>
      <c r="T3" s="195">
        <v>0</v>
      </c>
      <c r="U3" s="195">
        <v>282.2</v>
      </c>
      <c r="V3" s="195">
        <v>5.09</v>
      </c>
      <c r="W3" s="195">
        <v>7.74</v>
      </c>
      <c r="X3" s="195">
        <v>36.17</v>
      </c>
      <c r="Y3" s="195">
        <v>0</v>
      </c>
      <c r="Z3">
        <v>0</v>
      </c>
      <c r="AA3" s="195">
        <v>5.49</v>
      </c>
      <c r="AB3" s="195">
        <v>0</v>
      </c>
      <c r="AC3" s="195">
        <v>0</v>
      </c>
      <c r="AD3" s="195">
        <v>0</v>
      </c>
      <c r="AE3" s="195">
        <v>19.239999999999998</v>
      </c>
      <c r="AF3" s="195">
        <v>0</v>
      </c>
      <c r="AG3" s="195">
        <v>0</v>
      </c>
      <c r="AH3" s="195">
        <v>0</v>
      </c>
      <c r="AI3" s="195">
        <v>-0.68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61.43</v>
      </c>
      <c r="AQ3" s="195">
        <v>18.809999999999999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162.21</v>
      </c>
      <c r="L4" s="195">
        <v>62.97</v>
      </c>
      <c r="M4" s="195">
        <v>0</v>
      </c>
      <c r="N4" s="195">
        <v>28.96</v>
      </c>
      <c r="O4" s="195">
        <v>48.64</v>
      </c>
      <c r="P4" s="195">
        <v>66.650000000000006</v>
      </c>
      <c r="Q4" s="195">
        <v>4.9000000000000004</v>
      </c>
      <c r="R4" s="195">
        <v>10.4</v>
      </c>
      <c r="S4" s="195">
        <v>6.47</v>
      </c>
      <c r="T4" s="195">
        <v>0</v>
      </c>
      <c r="U4" s="195">
        <v>282.3</v>
      </c>
      <c r="V4" s="195">
        <v>5.09</v>
      </c>
      <c r="W4" s="195">
        <v>7.74</v>
      </c>
      <c r="X4" s="195">
        <v>36.17</v>
      </c>
      <c r="Y4" s="195">
        <v>0</v>
      </c>
      <c r="Z4">
        <v>0</v>
      </c>
      <c r="AA4" s="195">
        <v>5.49</v>
      </c>
      <c r="AB4" s="195">
        <v>0</v>
      </c>
      <c r="AC4" s="195">
        <v>0</v>
      </c>
      <c r="AD4" s="195">
        <v>0</v>
      </c>
      <c r="AE4" s="195">
        <v>19.239999999999998</v>
      </c>
      <c r="AF4" s="195">
        <v>0</v>
      </c>
      <c r="AG4" s="195">
        <v>0</v>
      </c>
      <c r="AH4" s="195">
        <v>0</v>
      </c>
      <c r="AI4" s="195">
        <v>-0.68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61.43</v>
      </c>
      <c r="AQ4" s="195">
        <v>18.809999999999999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159.32</v>
      </c>
      <c r="L5" s="195">
        <v>62.97</v>
      </c>
      <c r="M5" s="195">
        <v>0</v>
      </c>
      <c r="N5" s="195">
        <v>28.96</v>
      </c>
      <c r="O5" s="195">
        <v>48.64</v>
      </c>
      <c r="P5" s="195">
        <v>66.650000000000006</v>
      </c>
      <c r="Q5" s="195">
        <v>4.9000000000000004</v>
      </c>
      <c r="R5" s="195">
        <v>10.4</v>
      </c>
      <c r="S5" s="195">
        <v>6.47</v>
      </c>
      <c r="T5" s="195">
        <v>0</v>
      </c>
      <c r="U5" s="195">
        <v>282.3</v>
      </c>
      <c r="V5" s="195">
        <v>5.09</v>
      </c>
      <c r="W5" s="195">
        <v>7.74</v>
      </c>
      <c r="X5" s="195">
        <v>36.17</v>
      </c>
      <c r="Y5" s="195">
        <v>0</v>
      </c>
      <c r="Z5">
        <v>0</v>
      </c>
      <c r="AA5" s="195">
        <v>5.49</v>
      </c>
      <c r="AB5" s="195">
        <v>0</v>
      </c>
      <c r="AC5" s="195">
        <v>0</v>
      </c>
      <c r="AD5" s="195">
        <v>0</v>
      </c>
      <c r="AE5" s="195">
        <v>19.239999999999998</v>
      </c>
      <c r="AF5" s="195">
        <v>0</v>
      </c>
      <c r="AG5" s="195">
        <v>0</v>
      </c>
      <c r="AH5" s="195">
        <v>0</v>
      </c>
      <c r="AI5" s="195">
        <v>-0.68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61.43</v>
      </c>
      <c r="AQ5" s="195">
        <v>18.809999999999999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159.32</v>
      </c>
      <c r="L6" s="195">
        <v>62.97</v>
      </c>
      <c r="M6" s="195">
        <v>0</v>
      </c>
      <c r="N6" s="195">
        <v>28.96</v>
      </c>
      <c r="O6" s="195">
        <v>48.64</v>
      </c>
      <c r="P6" s="195">
        <v>66.650000000000006</v>
      </c>
      <c r="Q6" s="195">
        <v>4.9000000000000004</v>
      </c>
      <c r="R6" s="195">
        <v>10.4</v>
      </c>
      <c r="S6" s="195">
        <v>6.47</v>
      </c>
      <c r="T6" s="195">
        <v>0</v>
      </c>
      <c r="U6" s="195">
        <v>282.3</v>
      </c>
      <c r="V6" s="195">
        <v>5.09</v>
      </c>
      <c r="W6" s="195">
        <v>7.74</v>
      </c>
      <c r="X6" s="195">
        <v>36.17</v>
      </c>
      <c r="Y6" s="195">
        <v>0</v>
      </c>
      <c r="Z6">
        <v>0</v>
      </c>
      <c r="AA6" s="195">
        <v>5.49</v>
      </c>
      <c r="AB6" s="195">
        <v>0</v>
      </c>
      <c r="AC6" s="195">
        <v>0</v>
      </c>
      <c r="AD6" s="195">
        <v>0</v>
      </c>
      <c r="AE6" s="195">
        <v>19.239999999999998</v>
      </c>
      <c r="AF6" s="195">
        <v>0</v>
      </c>
      <c r="AG6" s="195">
        <v>0</v>
      </c>
      <c r="AH6" s="195">
        <v>0</v>
      </c>
      <c r="AI6" s="195">
        <v>-0.68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61.43</v>
      </c>
      <c r="AQ6" s="195">
        <v>18.809999999999999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159.32</v>
      </c>
      <c r="L7" s="195">
        <v>62.97</v>
      </c>
      <c r="M7" s="195">
        <v>0</v>
      </c>
      <c r="N7" s="195">
        <v>28.96</v>
      </c>
      <c r="O7" s="195">
        <v>48.64</v>
      </c>
      <c r="P7" s="195">
        <v>66.650000000000006</v>
      </c>
      <c r="Q7" s="195">
        <v>4.9000000000000004</v>
      </c>
      <c r="R7" s="195">
        <v>10.4</v>
      </c>
      <c r="S7" s="195">
        <v>6.47</v>
      </c>
      <c r="T7" s="195">
        <v>0</v>
      </c>
      <c r="U7" s="195">
        <v>280.60000000000002</v>
      </c>
      <c r="V7" s="195">
        <v>5.09</v>
      </c>
      <c r="W7" s="195">
        <v>7.74</v>
      </c>
      <c r="X7" s="195">
        <v>36.17</v>
      </c>
      <c r="Y7" s="195">
        <v>0</v>
      </c>
      <c r="Z7">
        <v>0</v>
      </c>
      <c r="AA7" s="195">
        <v>5.49</v>
      </c>
      <c r="AB7" s="195">
        <v>0</v>
      </c>
      <c r="AC7" s="195">
        <v>0</v>
      </c>
      <c r="AD7" s="195">
        <v>0</v>
      </c>
      <c r="AE7" s="195">
        <v>19.239999999999998</v>
      </c>
      <c r="AF7" s="195">
        <v>0</v>
      </c>
      <c r="AG7" s="195">
        <v>0</v>
      </c>
      <c r="AH7" s="195">
        <v>0</v>
      </c>
      <c r="AI7" s="195">
        <v>-0.68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61.43</v>
      </c>
      <c r="AQ7" s="195">
        <v>18.809999999999999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159.32</v>
      </c>
      <c r="L8" s="195">
        <v>62.97</v>
      </c>
      <c r="M8" s="195">
        <v>0</v>
      </c>
      <c r="N8" s="195">
        <v>28.96</v>
      </c>
      <c r="O8" s="195">
        <v>48.64</v>
      </c>
      <c r="P8" s="195">
        <v>66.650000000000006</v>
      </c>
      <c r="Q8" s="195">
        <v>4.9000000000000004</v>
      </c>
      <c r="R8" s="195">
        <v>10.4</v>
      </c>
      <c r="S8" s="195">
        <v>6.47</v>
      </c>
      <c r="T8" s="195">
        <v>0</v>
      </c>
      <c r="U8" s="195">
        <v>280.60000000000002</v>
      </c>
      <c r="V8" s="195">
        <v>5.09</v>
      </c>
      <c r="W8" s="195">
        <v>7.74</v>
      </c>
      <c r="X8" s="195">
        <v>36.17</v>
      </c>
      <c r="Y8" s="195">
        <v>0</v>
      </c>
      <c r="Z8">
        <v>0</v>
      </c>
      <c r="AA8" s="195">
        <v>5.49</v>
      </c>
      <c r="AB8" s="195">
        <v>0</v>
      </c>
      <c r="AC8" s="195">
        <v>0</v>
      </c>
      <c r="AD8" s="195">
        <v>0</v>
      </c>
      <c r="AE8" s="195">
        <v>19.239999999999998</v>
      </c>
      <c r="AF8" s="195">
        <v>0</v>
      </c>
      <c r="AG8" s="195">
        <v>0</v>
      </c>
      <c r="AH8" s="195">
        <v>0</v>
      </c>
      <c r="AI8" s="195">
        <v>-0.68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61.43</v>
      </c>
      <c r="AQ8" s="195">
        <v>18.809999999999999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159.32</v>
      </c>
      <c r="L9" s="195">
        <v>62.97</v>
      </c>
      <c r="M9" s="195">
        <v>0</v>
      </c>
      <c r="N9" s="195">
        <v>28.96</v>
      </c>
      <c r="O9" s="195">
        <v>48.64</v>
      </c>
      <c r="P9" s="195">
        <v>66.650000000000006</v>
      </c>
      <c r="Q9" s="195">
        <v>5.04</v>
      </c>
      <c r="R9" s="195">
        <v>10.4</v>
      </c>
      <c r="S9" s="195">
        <v>6.47</v>
      </c>
      <c r="T9" s="195">
        <v>0</v>
      </c>
      <c r="U9" s="195">
        <v>280.60000000000002</v>
      </c>
      <c r="V9" s="195">
        <v>5.09</v>
      </c>
      <c r="W9" s="195">
        <v>7.74</v>
      </c>
      <c r="X9" s="195">
        <v>36.17</v>
      </c>
      <c r="Y9" s="195">
        <v>0</v>
      </c>
      <c r="Z9">
        <v>0</v>
      </c>
      <c r="AA9" s="195">
        <v>6.19</v>
      </c>
      <c r="AB9" s="195">
        <v>0</v>
      </c>
      <c r="AC9" s="195">
        <v>0</v>
      </c>
      <c r="AD9" s="195">
        <v>0</v>
      </c>
      <c r="AE9" s="195">
        <v>19.489999999999998</v>
      </c>
      <c r="AF9" s="195">
        <v>0</v>
      </c>
      <c r="AG9" s="195">
        <v>0</v>
      </c>
      <c r="AH9" s="195">
        <v>0</v>
      </c>
      <c r="AI9" s="195">
        <v>-0.68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61.43</v>
      </c>
      <c r="AQ9" s="195">
        <v>18.809999999999999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159.32</v>
      </c>
      <c r="L10" s="195">
        <v>62.97</v>
      </c>
      <c r="M10" s="195">
        <v>0</v>
      </c>
      <c r="N10" s="195">
        <v>28.96</v>
      </c>
      <c r="O10" s="195">
        <v>48.64</v>
      </c>
      <c r="P10" s="195">
        <v>66.650000000000006</v>
      </c>
      <c r="Q10" s="195">
        <v>5.04</v>
      </c>
      <c r="R10" s="195">
        <v>10.4</v>
      </c>
      <c r="S10" s="195">
        <v>6.47</v>
      </c>
      <c r="T10" s="195">
        <v>0</v>
      </c>
      <c r="U10" s="195">
        <v>280.60000000000002</v>
      </c>
      <c r="V10" s="195">
        <v>5.09</v>
      </c>
      <c r="W10" s="195">
        <v>7.74</v>
      </c>
      <c r="X10" s="195">
        <v>36.17</v>
      </c>
      <c r="Y10" s="195">
        <v>0</v>
      </c>
      <c r="Z10">
        <v>0</v>
      </c>
      <c r="AA10" s="195">
        <v>6.19</v>
      </c>
      <c r="AB10" s="195">
        <v>0</v>
      </c>
      <c r="AC10" s="195">
        <v>0</v>
      </c>
      <c r="AD10" s="195">
        <v>0</v>
      </c>
      <c r="AE10" s="195">
        <v>19.489999999999998</v>
      </c>
      <c r="AF10" s="195">
        <v>0</v>
      </c>
      <c r="AG10" s="195">
        <v>0</v>
      </c>
      <c r="AH10" s="195">
        <v>0</v>
      </c>
      <c r="AI10" s="195">
        <v>-0.68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61.43</v>
      </c>
      <c r="AQ10" s="195">
        <v>18.809999999999999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159.29</v>
      </c>
      <c r="L11" s="195">
        <v>62.97</v>
      </c>
      <c r="M11" s="195">
        <v>0</v>
      </c>
      <c r="N11" s="195">
        <v>28.96</v>
      </c>
      <c r="O11" s="195">
        <v>48.64</v>
      </c>
      <c r="P11" s="195">
        <v>66.650000000000006</v>
      </c>
      <c r="Q11" s="195">
        <v>5.04</v>
      </c>
      <c r="R11" s="195">
        <v>10.4</v>
      </c>
      <c r="S11" s="195">
        <v>6.47</v>
      </c>
      <c r="T11" s="195">
        <v>0</v>
      </c>
      <c r="U11" s="195">
        <v>280.60000000000002</v>
      </c>
      <c r="V11" s="195">
        <v>5.09</v>
      </c>
      <c r="W11" s="195">
        <v>7.74</v>
      </c>
      <c r="X11" s="195">
        <v>36.17</v>
      </c>
      <c r="Y11" s="195">
        <v>0</v>
      </c>
      <c r="Z11">
        <v>0</v>
      </c>
      <c r="AA11" s="195">
        <v>7.03</v>
      </c>
      <c r="AB11" s="195">
        <v>0</v>
      </c>
      <c r="AC11" s="195">
        <v>0</v>
      </c>
      <c r="AD11" s="195">
        <v>0</v>
      </c>
      <c r="AE11" s="195">
        <v>24.77</v>
      </c>
      <c r="AF11" s="195">
        <v>0</v>
      </c>
      <c r="AG11" s="195">
        <v>0</v>
      </c>
      <c r="AH11" s="195">
        <v>0</v>
      </c>
      <c r="AI11" s="195">
        <v>-0.68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61.43</v>
      </c>
      <c r="AQ11" s="195">
        <v>18.809999999999999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159.29</v>
      </c>
      <c r="L12" s="195">
        <v>62.97</v>
      </c>
      <c r="M12" s="195">
        <v>0</v>
      </c>
      <c r="N12" s="195">
        <v>28.96</v>
      </c>
      <c r="O12" s="195">
        <v>48.64</v>
      </c>
      <c r="P12" s="195">
        <v>66.650000000000006</v>
      </c>
      <c r="Q12" s="195">
        <v>5.04</v>
      </c>
      <c r="R12" s="195">
        <v>10.4</v>
      </c>
      <c r="S12" s="195">
        <v>6.47</v>
      </c>
      <c r="T12" s="195">
        <v>0</v>
      </c>
      <c r="U12" s="195">
        <v>280.60000000000002</v>
      </c>
      <c r="V12" s="195">
        <v>5.09</v>
      </c>
      <c r="W12" s="195">
        <v>7.74</v>
      </c>
      <c r="X12" s="195">
        <v>36.17</v>
      </c>
      <c r="Y12" s="195">
        <v>0</v>
      </c>
      <c r="Z12">
        <v>0</v>
      </c>
      <c r="AA12" s="195">
        <v>7.02</v>
      </c>
      <c r="AB12" s="195">
        <v>0</v>
      </c>
      <c r="AC12" s="195">
        <v>0</v>
      </c>
      <c r="AD12" s="195">
        <v>0</v>
      </c>
      <c r="AE12" s="195">
        <v>24.77</v>
      </c>
      <c r="AF12" s="195">
        <v>0</v>
      </c>
      <c r="AG12" s="195">
        <v>0</v>
      </c>
      <c r="AH12" s="195">
        <v>0</v>
      </c>
      <c r="AI12" s="195">
        <v>-0.68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61.43</v>
      </c>
      <c r="AQ12" s="195">
        <v>18.809999999999999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0.06</v>
      </c>
      <c r="K13" s="195">
        <v>159.29</v>
      </c>
      <c r="L13" s="195">
        <v>62.97</v>
      </c>
      <c r="M13" s="195">
        <v>0</v>
      </c>
      <c r="N13" s="195">
        <v>28.96</v>
      </c>
      <c r="O13" s="195">
        <v>48.64</v>
      </c>
      <c r="P13" s="195">
        <v>66.650000000000006</v>
      </c>
      <c r="Q13" s="195">
        <v>5.04</v>
      </c>
      <c r="R13" s="195">
        <v>10.4</v>
      </c>
      <c r="S13" s="195">
        <v>6.47</v>
      </c>
      <c r="T13" s="195">
        <v>0</v>
      </c>
      <c r="U13" s="195">
        <v>280.60000000000002</v>
      </c>
      <c r="V13" s="195">
        <v>5.09</v>
      </c>
      <c r="W13" s="195">
        <v>7.74</v>
      </c>
      <c r="X13" s="195">
        <v>36.17</v>
      </c>
      <c r="Y13" s="195">
        <v>0</v>
      </c>
      <c r="Z13">
        <v>0</v>
      </c>
      <c r="AA13" s="195">
        <v>7.02</v>
      </c>
      <c r="AB13" s="195">
        <v>0</v>
      </c>
      <c r="AC13" s="195">
        <v>0</v>
      </c>
      <c r="AD13" s="195">
        <v>0</v>
      </c>
      <c r="AE13" s="195">
        <v>24.77</v>
      </c>
      <c r="AF13" s="195">
        <v>0</v>
      </c>
      <c r="AG13" s="195">
        <v>0</v>
      </c>
      <c r="AH13" s="195">
        <v>0</v>
      </c>
      <c r="AI13" s="195">
        <v>-0.68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61.43</v>
      </c>
      <c r="AQ13" s="195">
        <v>18.809999999999999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0.03</v>
      </c>
      <c r="K14" s="195">
        <v>159.29</v>
      </c>
      <c r="L14" s="195">
        <v>62.97</v>
      </c>
      <c r="M14" s="195">
        <v>0</v>
      </c>
      <c r="N14" s="195">
        <v>28.96</v>
      </c>
      <c r="O14" s="195">
        <v>48.64</v>
      </c>
      <c r="P14" s="195">
        <v>66.650000000000006</v>
      </c>
      <c r="Q14" s="195">
        <v>5.04</v>
      </c>
      <c r="R14" s="195">
        <v>10.4</v>
      </c>
      <c r="S14" s="195">
        <v>6.47</v>
      </c>
      <c r="T14" s="195">
        <v>0</v>
      </c>
      <c r="U14" s="195">
        <v>280.60000000000002</v>
      </c>
      <c r="V14" s="195">
        <v>5.09</v>
      </c>
      <c r="W14" s="195">
        <v>7.74</v>
      </c>
      <c r="X14" s="195">
        <v>36.17</v>
      </c>
      <c r="Y14" s="195">
        <v>0</v>
      </c>
      <c r="Z14">
        <v>0</v>
      </c>
      <c r="AA14" s="195">
        <v>7.02</v>
      </c>
      <c r="AB14" s="195">
        <v>0</v>
      </c>
      <c r="AC14" s="195">
        <v>0</v>
      </c>
      <c r="AD14" s="195">
        <v>0</v>
      </c>
      <c r="AE14" s="195">
        <v>24.77</v>
      </c>
      <c r="AF14" s="195">
        <v>0</v>
      </c>
      <c r="AG14" s="195">
        <v>0</v>
      </c>
      <c r="AH14" s="195">
        <v>0</v>
      </c>
      <c r="AI14" s="195">
        <v>-0.68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61.43</v>
      </c>
      <c r="AQ14" s="195">
        <v>18.809999999999999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0.03</v>
      </c>
      <c r="K15" s="195">
        <v>159.29</v>
      </c>
      <c r="L15" s="195">
        <v>62.97</v>
      </c>
      <c r="M15" s="195">
        <v>0</v>
      </c>
      <c r="N15" s="195">
        <v>28.96</v>
      </c>
      <c r="O15" s="195">
        <v>48.64</v>
      </c>
      <c r="P15" s="195">
        <v>66.650000000000006</v>
      </c>
      <c r="Q15" s="195">
        <v>5.04</v>
      </c>
      <c r="R15" s="195">
        <v>10.4</v>
      </c>
      <c r="S15" s="195">
        <v>6.47</v>
      </c>
      <c r="T15" s="195">
        <v>0</v>
      </c>
      <c r="U15" s="195">
        <v>280.60000000000002</v>
      </c>
      <c r="V15" s="195">
        <v>5.09</v>
      </c>
      <c r="W15" s="195">
        <v>7.74</v>
      </c>
      <c r="X15" s="195">
        <v>36.17</v>
      </c>
      <c r="Y15" s="195">
        <v>0</v>
      </c>
      <c r="Z15">
        <v>0</v>
      </c>
      <c r="AA15" s="195">
        <v>7.02</v>
      </c>
      <c r="AB15" s="195">
        <v>0</v>
      </c>
      <c r="AC15" s="195">
        <v>0</v>
      </c>
      <c r="AD15" s="195">
        <v>0</v>
      </c>
      <c r="AE15" s="195">
        <v>24.77</v>
      </c>
      <c r="AF15" s="195">
        <v>0</v>
      </c>
      <c r="AG15" s="195">
        <v>0</v>
      </c>
      <c r="AH15" s="195">
        <v>0</v>
      </c>
      <c r="AI15" s="195">
        <v>-0.68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61.43</v>
      </c>
      <c r="AQ15" s="195">
        <v>18.809999999999999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0.03</v>
      </c>
      <c r="K16" s="195">
        <v>159.29</v>
      </c>
      <c r="L16" s="195">
        <v>62.97</v>
      </c>
      <c r="M16" s="195">
        <v>0</v>
      </c>
      <c r="N16" s="195">
        <v>28.96</v>
      </c>
      <c r="O16" s="195">
        <v>48.64</v>
      </c>
      <c r="P16" s="195">
        <v>66.650000000000006</v>
      </c>
      <c r="Q16" s="195">
        <v>5.04</v>
      </c>
      <c r="R16" s="195">
        <v>10.4</v>
      </c>
      <c r="S16" s="195">
        <v>6.47</v>
      </c>
      <c r="T16" s="195">
        <v>0</v>
      </c>
      <c r="U16" s="195">
        <v>280.60000000000002</v>
      </c>
      <c r="V16" s="195">
        <v>5.09</v>
      </c>
      <c r="W16" s="195">
        <v>7.74</v>
      </c>
      <c r="X16" s="195">
        <v>36.17</v>
      </c>
      <c r="Y16" s="195">
        <v>0</v>
      </c>
      <c r="Z16">
        <v>0</v>
      </c>
      <c r="AA16" s="195">
        <v>7.02</v>
      </c>
      <c r="AB16" s="195">
        <v>0</v>
      </c>
      <c r="AC16" s="195">
        <v>0</v>
      </c>
      <c r="AD16" s="195">
        <v>0</v>
      </c>
      <c r="AE16" s="195">
        <v>24.77</v>
      </c>
      <c r="AF16" s="195">
        <v>0</v>
      </c>
      <c r="AG16" s="195">
        <v>0</v>
      </c>
      <c r="AH16" s="195">
        <v>0</v>
      </c>
      <c r="AI16" s="195">
        <v>-0.68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61.43</v>
      </c>
      <c r="AQ16" s="195">
        <v>18.809999999999999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0.03</v>
      </c>
      <c r="K17" s="195">
        <v>159.29</v>
      </c>
      <c r="L17" s="195">
        <v>62.97</v>
      </c>
      <c r="M17" s="195">
        <v>0</v>
      </c>
      <c r="N17" s="195">
        <v>28.96</v>
      </c>
      <c r="O17" s="195">
        <v>48.64</v>
      </c>
      <c r="P17" s="195">
        <v>66.650000000000006</v>
      </c>
      <c r="Q17" s="195">
        <v>5.04</v>
      </c>
      <c r="R17" s="195">
        <v>10.4</v>
      </c>
      <c r="S17" s="195">
        <v>6.47</v>
      </c>
      <c r="T17" s="195">
        <v>0</v>
      </c>
      <c r="U17" s="195">
        <v>280.60000000000002</v>
      </c>
      <c r="V17" s="195">
        <v>5.09</v>
      </c>
      <c r="W17" s="195">
        <v>7.74</v>
      </c>
      <c r="X17" s="195">
        <v>36.17</v>
      </c>
      <c r="Y17" s="195">
        <v>0</v>
      </c>
      <c r="Z17">
        <v>0</v>
      </c>
      <c r="AA17" s="195">
        <v>7</v>
      </c>
      <c r="AB17" s="195">
        <v>0</v>
      </c>
      <c r="AC17" s="195">
        <v>0</v>
      </c>
      <c r="AD17" s="195">
        <v>0</v>
      </c>
      <c r="AE17" s="195">
        <v>24.77</v>
      </c>
      <c r="AF17" s="195">
        <v>0</v>
      </c>
      <c r="AG17" s="195">
        <v>0</v>
      </c>
      <c r="AH17" s="195">
        <v>0</v>
      </c>
      <c r="AI17" s="195">
        <v>-0.68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61.43</v>
      </c>
      <c r="AQ17" s="195">
        <v>18.809999999999999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0.03</v>
      </c>
      <c r="K18" s="195">
        <v>159.29</v>
      </c>
      <c r="L18" s="195">
        <v>62.97</v>
      </c>
      <c r="M18" s="195">
        <v>0</v>
      </c>
      <c r="N18" s="195">
        <v>28.96</v>
      </c>
      <c r="O18" s="195">
        <v>48.64</v>
      </c>
      <c r="P18" s="195">
        <v>66.650000000000006</v>
      </c>
      <c r="Q18" s="195">
        <v>5.04</v>
      </c>
      <c r="R18" s="195">
        <v>10.4</v>
      </c>
      <c r="S18" s="195">
        <v>6.47</v>
      </c>
      <c r="T18" s="195">
        <v>0</v>
      </c>
      <c r="U18" s="195">
        <v>280.60000000000002</v>
      </c>
      <c r="V18" s="195">
        <v>5.09</v>
      </c>
      <c r="W18" s="195">
        <v>7.74</v>
      </c>
      <c r="X18" s="195">
        <v>36.17</v>
      </c>
      <c r="Y18" s="195">
        <v>0</v>
      </c>
      <c r="Z18">
        <v>0</v>
      </c>
      <c r="AA18" s="195">
        <v>7</v>
      </c>
      <c r="AB18" s="195">
        <v>0</v>
      </c>
      <c r="AC18" s="195">
        <v>0</v>
      </c>
      <c r="AD18" s="195">
        <v>0</v>
      </c>
      <c r="AE18" s="195">
        <v>24.77</v>
      </c>
      <c r="AF18" s="195">
        <v>0</v>
      </c>
      <c r="AG18" s="195">
        <v>0</v>
      </c>
      <c r="AH18" s="195">
        <v>0</v>
      </c>
      <c r="AI18" s="195">
        <v>-0.68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61.43</v>
      </c>
      <c r="AQ18" s="195">
        <v>18.809999999999999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0.03</v>
      </c>
      <c r="K19" s="195">
        <v>37.28</v>
      </c>
      <c r="L19" s="195">
        <v>62.97</v>
      </c>
      <c r="M19" s="195">
        <v>0</v>
      </c>
      <c r="N19" s="195">
        <v>28.96</v>
      </c>
      <c r="O19" s="195">
        <v>48.64</v>
      </c>
      <c r="P19" s="195">
        <v>66.650000000000006</v>
      </c>
      <c r="Q19" s="195">
        <v>0.92</v>
      </c>
      <c r="R19" s="195">
        <v>10.4</v>
      </c>
      <c r="S19" s="195">
        <v>1.86</v>
      </c>
      <c r="T19" s="195">
        <v>0</v>
      </c>
      <c r="U19" s="195">
        <v>280.60000000000002</v>
      </c>
      <c r="V19" s="195">
        <v>5.09</v>
      </c>
      <c r="W19" s="195">
        <v>7.74</v>
      </c>
      <c r="X19" s="195">
        <v>36.17</v>
      </c>
      <c r="Y19" s="195">
        <v>0</v>
      </c>
      <c r="Z19">
        <v>0</v>
      </c>
      <c r="AA19" s="195">
        <v>7</v>
      </c>
      <c r="AB19" s="195">
        <v>0</v>
      </c>
      <c r="AC19" s="195">
        <v>0</v>
      </c>
      <c r="AD19" s="195">
        <v>0</v>
      </c>
      <c r="AE19" s="195">
        <v>24.97</v>
      </c>
      <c r="AF19" s="195">
        <v>0</v>
      </c>
      <c r="AG19" s="195">
        <v>0</v>
      </c>
      <c r="AH19" s="195">
        <v>0</v>
      </c>
      <c r="AI19" s="195">
        <v>-0.68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61.43</v>
      </c>
      <c r="AQ19" s="195">
        <v>18.809999999999999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0.03</v>
      </c>
      <c r="K20" s="195">
        <v>37.28</v>
      </c>
      <c r="L20" s="195">
        <v>62.97</v>
      </c>
      <c r="M20" s="195">
        <v>0</v>
      </c>
      <c r="N20" s="195">
        <v>28.96</v>
      </c>
      <c r="O20" s="195">
        <v>48.64</v>
      </c>
      <c r="P20" s="195">
        <v>66.650000000000006</v>
      </c>
      <c r="Q20" s="195">
        <v>0.92</v>
      </c>
      <c r="R20" s="195">
        <v>10.4</v>
      </c>
      <c r="S20" s="195">
        <v>1.86</v>
      </c>
      <c r="T20" s="195">
        <v>0</v>
      </c>
      <c r="U20" s="195">
        <v>280.60000000000002</v>
      </c>
      <c r="V20" s="195">
        <v>5.09</v>
      </c>
      <c r="W20" s="195">
        <v>7.74</v>
      </c>
      <c r="X20" s="195">
        <v>36.17</v>
      </c>
      <c r="Y20" s="195">
        <v>0</v>
      </c>
      <c r="Z20">
        <v>0</v>
      </c>
      <c r="AA20" s="195">
        <v>7</v>
      </c>
      <c r="AB20" s="195">
        <v>0</v>
      </c>
      <c r="AC20" s="195">
        <v>0</v>
      </c>
      <c r="AD20" s="195">
        <v>0</v>
      </c>
      <c r="AE20" s="195">
        <v>24.97</v>
      </c>
      <c r="AF20" s="195">
        <v>0</v>
      </c>
      <c r="AG20" s="195">
        <v>0</v>
      </c>
      <c r="AH20" s="195">
        <v>0</v>
      </c>
      <c r="AI20" s="195">
        <v>-0.68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61.43</v>
      </c>
      <c r="AQ20" s="195">
        <v>18.809999999999999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0.03</v>
      </c>
      <c r="K21" s="195">
        <v>37.28</v>
      </c>
      <c r="L21" s="195">
        <v>62.97</v>
      </c>
      <c r="M21" s="195">
        <v>0</v>
      </c>
      <c r="N21" s="195">
        <v>28.96</v>
      </c>
      <c r="O21" s="195">
        <v>48.64</v>
      </c>
      <c r="P21" s="195">
        <v>66.650000000000006</v>
      </c>
      <c r="Q21" s="195">
        <v>0.92</v>
      </c>
      <c r="R21" s="195">
        <v>10.4</v>
      </c>
      <c r="S21" s="195">
        <v>2.11</v>
      </c>
      <c r="T21" s="195">
        <v>0</v>
      </c>
      <c r="U21" s="195">
        <v>280.60000000000002</v>
      </c>
      <c r="V21" s="195">
        <v>5.09</v>
      </c>
      <c r="W21" s="195">
        <v>7.74</v>
      </c>
      <c r="X21" s="195">
        <v>36.17</v>
      </c>
      <c r="Y21" s="195">
        <v>0</v>
      </c>
      <c r="Z21">
        <v>0</v>
      </c>
      <c r="AA21" s="195">
        <v>7</v>
      </c>
      <c r="AB21" s="195">
        <v>0</v>
      </c>
      <c r="AC21" s="195">
        <v>0</v>
      </c>
      <c r="AD21" s="195">
        <v>0</v>
      </c>
      <c r="AE21" s="195">
        <v>24.57</v>
      </c>
      <c r="AF21" s="195">
        <v>0</v>
      </c>
      <c r="AG21" s="195">
        <v>0</v>
      </c>
      <c r="AH21" s="195">
        <v>0</v>
      </c>
      <c r="AI21" s="195">
        <v>-0.68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61.43</v>
      </c>
      <c r="AQ21" s="195">
        <v>18.809999999999999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0.03</v>
      </c>
      <c r="K22" s="195">
        <v>37.28</v>
      </c>
      <c r="L22" s="195">
        <v>62.97</v>
      </c>
      <c r="M22" s="195">
        <v>0</v>
      </c>
      <c r="N22" s="195">
        <v>28.96</v>
      </c>
      <c r="O22" s="195">
        <v>48.64</v>
      </c>
      <c r="P22" s="195">
        <v>66.650000000000006</v>
      </c>
      <c r="Q22" s="195">
        <v>0.92</v>
      </c>
      <c r="R22" s="195">
        <v>10.4</v>
      </c>
      <c r="S22" s="195">
        <v>2.94</v>
      </c>
      <c r="T22" s="195">
        <v>0</v>
      </c>
      <c r="U22" s="195">
        <v>280.60000000000002</v>
      </c>
      <c r="V22" s="195">
        <v>5.09</v>
      </c>
      <c r="W22" s="195">
        <v>7.74</v>
      </c>
      <c r="X22" s="195">
        <v>36.17</v>
      </c>
      <c r="Y22" s="195">
        <v>0</v>
      </c>
      <c r="Z22">
        <v>0</v>
      </c>
      <c r="AA22" s="195">
        <v>7</v>
      </c>
      <c r="AB22" s="195">
        <v>0</v>
      </c>
      <c r="AC22" s="195">
        <v>0</v>
      </c>
      <c r="AD22" s="195">
        <v>0</v>
      </c>
      <c r="AE22" s="195">
        <v>24.57</v>
      </c>
      <c r="AF22" s="195">
        <v>0</v>
      </c>
      <c r="AG22" s="195">
        <v>0</v>
      </c>
      <c r="AH22" s="195">
        <v>0</v>
      </c>
      <c r="AI22" s="195">
        <v>-0.68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61.43</v>
      </c>
      <c r="AQ22" s="195">
        <v>18.809999999999999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0.03</v>
      </c>
      <c r="K23" s="195">
        <v>37.28</v>
      </c>
      <c r="L23" s="195">
        <v>18.64</v>
      </c>
      <c r="M23" s="195">
        <v>0</v>
      </c>
      <c r="N23" s="195">
        <v>28.96</v>
      </c>
      <c r="O23" s="195">
        <v>48.64</v>
      </c>
      <c r="P23" s="195">
        <v>66.650000000000006</v>
      </c>
      <c r="Q23" s="195">
        <v>1.01</v>
      </c>
      <c r="R23" s="195">
        <v>10.4</v>
      </c>
      <c r="S23" s="195">
        <v>2.94</v>
      </c>
      <c r="T23" s="195">
        <v>0</v>
      </c>
      <c r="U23" s="195">
        <v>280.60000000000002</v>
      </c>
      <c r="V23" s="195">
        <v>5.09</v>
      </c>
      <c r="W23" s="195">
        <v>7.74</v>
      </c>
      <c r="X23" s="195">
        <v>36.17</v>
      </c>
      <c r="Y23" s="195">
        <v>0</v>
      </c>
      <c r="Z23">
        <v>0</v>
      </c>
      <c r="AA23" s="195">
        <v>7</v>
      </c>
      <c r="AB23" s="195">
        <v>0</v>
      </c>
      <c r="AC23" s="195">
        <v>0</v>
      </c>
      <c r="AD23" s="195">
        <v>0</v>
      </c>
      <c r="AE23" s="195">
        <v>24.57</v>
      </c>
      <c r="AF23" s="195">
        <v>0</v>
      </c>
      <c r="AG23" s="195">
        <v>0</v>
      </c>
      <c r="AH23" s="195">
        <v>0</v>
      </c>
      <c r="AI23" s="195">
        <v>-0.68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61.43</v>
      </c>
      <c r="AQ23" s="195">
        <v>18.809999999999999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0.03</v>
      </c>
      <c r="K24" s="195">
        <v>37.28</v>
      </c>
      <c r="L24" s="195">
        <v>18.64</v>
      </c>
      <c r="M24" s="195">
        <v>0</v>
      </c>
      <c r="N24" s="195">
        <v>28.96</v>
      </c>
      <c r="O24" s="195">
        <v>48.64</v>
      </c>
      <c r="P24" s="195">
        <v>66.650000000000006</v>
      </c>
      <c r="Q24" s="195">
        <v>1.01</v>
      </c>
      <c r="R24" s="195">
        <v>10.4</v>
      </c>
      <c r="S24" s="195">
        <v>2.94</v>
      </c>
      <c r="T24" s="195">
        <v>0</v>
      </c>
      <c r="U24" s="195">
        <v>280.60000000000002</v>
      </c>
      <c r="V24" s="195">
        <v>5.09</v>
      </c>
      <c r="W24" s="195">
        <v>7.74</v>
      </c>
      <c r="X24" s="195">
        <v>36.17</v>
      </c>
      <c r="Y24" s="195">
        <v>0</v>
      </c>
      <c r="Z24">
        <v>0</v>
      </c>
      <c r="AA24" s="195">
        <v>7</v>
      </c>
      <c r="AB24" s="195">
        <v>0</v>
      </c>
      <c r="AC24" s="195">
        <v>0</v>
      </c>
      <c r="AD24" s="195">
        <v>0</v>
      </c>
      <c r="AE24" s="195">
        <v>23.9</v>
      </c>
      <c r="AF24" s="195">
        <v>0</v>
      </c>
      <c r="AG24" s="195">
        <v>0</v>
      </c>
      <c r="AH24" s="195">
        <v>0</v>
      </c>
      <c r="AI24" s="195">
        <v>-0.68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61.43</v>
      </c>
      <c r="AQ24" s="195">
        <v>18.809999999999999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0.03</v>
      </c>
      <c r="K25" s="195">
        <v>37.28</v>
      </c>
      <c r="L25" s="195">
        <v>18.64</v>
      </c>
      <c r="M25" s="195">
        <v>0</v>
      </c>
      <c r="N25" s="195">
        <v>28.96</v>
      </c>
      <c r="O25" s="195">
        <v>48.64</v>
      </c>
      <c r="P25" s="195">
        <v>66.650000000000006</v>
      </c>
      <c r="Q25" s="195">
        <v>1.01</v>
      </c>
      <c r="R25" s="195">
        <v>10.4</v>
      </c>
      <c r="S25" s="195">
        <v>2.94</v>
      </c>
      <c r="T25" s="195">
        <v>0</v>
      </c>
      <c r="U25" s="195">
        <v>280.60000000000002</v>
      </c>
      <c r="V25" s="195">
        <v>5.09</v>
      </c>
      <c r="W25" s="195">
        <v>7.74</v>
      </c>
      <c r="X25" s="195">
        <v>36.17</v>
      </c>
      <c r="Y25" s="195">
        <v>0</v>
      </c>
      <c r="Z25">
        <v>0</v>
      </c>
      <c r="AA25" s="195">
        <v>7</v>
      </c>
      <c r="AB25" s="195">
        <v>0</v>
      </c>
      <c r="AC25" s="195">
        <v>0</v>
      </c>
      <c r="AD25" s="195">
        <v>0</v>
      </c>
      <c r="AE25" s="195">
        <v>23.9</v>
      </c>
      <c r="AF25" s="195">
        <v>0</v>
      </c>
      <c r="AG25" s="195">
        <v>0</v>
      </c>
      <c r="AH25" s="195">
        <v>0</v>
      </c>
      <c r="AI25" s="195">
        <v>-0.68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61.43</v>
      </c>
      <c r="AQ25" s="195">
        <v>18.809999999999999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0.03</v>
      </c>
      <c r="K26" s="195">
        <v>37.28</v>
      </c>
      <c r="L26" s="195">
        <v>18.64</v>
      </c>
      <c r="M26" s="195">
        <v>0</v>
      </c>
      <c r="N26" s="195">
        <v>28.96</v>
      </c>
      <c r="O26" s="195">
        <v>48.64</v>
      </c>
      <c r="P26" s="195">
        <v>66.650000000000006</v>
      </c>
      <c r="Q26" s="195">
        <v>1.01</v>
      </c>
      <c r="R26" s="195">
        <v>10.4</v>
      </c>
      <c r="S26" s="195">
        <v>2.94</v>
      </c>
      <c r="T26" s="195">
        <v>0</v>
      </c>
      <c r="U26" s="195">
        <v>280.60000000000002</v>
      </c>
      <c r="V26" s="195">
        <v>5.09</v>
      </c>
      <c r="W26" s="195">
        <v>7.74</v>
      </c>
      <c r="X26" s="195">
        <v>36.17</v>
      </c>
      <c r="Y26" s="195">
        <v>0</v>
      </c>
      <c r="Z26">
        <v>0</v>
      </c>
      <c r="AA26" s="195">
        <v>7</v>
      </c>
      <c r="AB26" s="195">
        <v>0</v>
      </c>
      <c r="AC26" s="195">
        <v>0</v>
      </c>
      <c r="AD26" s="195">
        <v>0</v>
      </c>
      <c r="AE26" s="195">
        <v>23.9</v>
      </c>
      <c r="AF26" s="195">
        <v>0</v>
      </c>
      <c r="AG26" s="195">
        <v>0</v>
      </c>
      <c r="AH26" s="195">
        <v>0</v>
      </c>
      <c r="AI26" s="195">
        <v>-0.68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61.43</v>
      </c>
      <c r="AQ26" s="195">
        <v>18.809999999999999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0.06</v>
      </c>
      <c r="K27" s="195">
        <v>36.46</v>
      </c>
      <c r="L27" s="195">
        <v>18.64</v>
      </c>
      <c r="M27" s="195">
        <v>0</v>
      </c>
      <c r="N27" s="195">
        <v>28.96</v>
      </c>
      <c r="O27" s="195">
        <v>48.64</v>
      </c>
      <c r="P27" s="195">
        <v>66.650000000000006</v>
      </c>
      <c r="Q27" s="195">
        <v>0.92</v>
      </c>
      <c r="R27" s="195">
        <v>10.4</v>
      </c>
      <c r="S27" s="195">
        <v>1.86</v>
      </c>
      <c r="T27" s="195">
        <v>0</v>
      </c>
      <c r="U27" s="195">
        <v>280.60000000000002</v>
      </c>
      <c r="V27" s="195">
        <v>5.09</v>
      </c>
      <c r="W27" s="195">
        <v>7.74</v>
      </c>
      <c r="X27" s="195">
        <v>36.17</v>
      </c>
      <c r="Y27" s="195">
        <v>0</v>
      </c>
      <c r="Z27">
        <v>0</v>
      </c>
      <c r="AA27" s="195">
        <v>7</v>
      </c>
      <c r="AB27" s="195">
        <v>0</v>
      </c>
      <c r="AC27" s="195">
        <v>0</v>
      </c>
      <c r="AD27" s="195">
        <v>0</v>
      </c>
      <c r="AE27" s="195">
        <v>23.9</v>
      </c>
      <c r="AF27" s="195">
        <v>0</v>
      </c>
      <c r="AG27" s="195">
        <v>0</v>
      </c>
      <c r="AH27" s="195">
        <v>0</v>
      </c>
      <c r="AI27" s="195">
        <v>-0.68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61.43</v>
      </c>
      <c r="AQ27" s="195">
        <v>18.809999999999999</v>
      </c>
      <c r="AR27" s="195">
        <v>8.92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0.06</v>
      </c>
      <c r="K28" s="195">
        <v>37.28</v>
      </c>
      <c r="L28" s="195">
        <v>18.64</v>
      </c>
      <c r="M28" s="195">
        <v>0</v>
      </c>
      <c r="N28" s="195">
        <v>28.96</v>
      </c>
      <c r="O28" s="195">
        <v>48.64</v>
      </c>
      <c r="P28" s="195">
        <v>66.650000000000006</v>
      </c>
      <c r="Q28" s="195">
        <v>0.92</v>
      </c>
      <c r="R28" s="195">
        <v>10.4</v>
      </c>
      <c r="S28" s="195">
        <v>1.86</v>
      </c>
      <c r="T28" s="195">
        <v>0</v>
      </c>
      <c r="U28" s="195">
        <v>280.60000000000002</v>
      </c>
      <c r="V28" s="195">
        <v>5.09</v>
      </c>
      <c r="W28" s="195">
        <v>7.74</v>
      </c>
      <c r="X28" s="195">
        <v>36.17</v>
      </c>
      <c r="Y28" s="195">
        <v>0</v>
      </c>
      <c r="Z28">
        <v>0</v>
      </c>
      <c r="AA28" s="195">
        <v>7</v>
      </c>
      <c r="AB28" s="195">
        <v>0</v>
      </c>
      <c r="AC28" s="195">
        <v>0</v>
      </c>
      <c r="AD28" s="195">
        <v>0</v>
      </c>
      <c r="AE28" s="195">
        <v>23.9</v>
      </c>
      <c r="AF28" s="195">
        <v>0</v>
      </c>
      <c r="AG28" s="195">
        <v>0</v>
      </c>
      <c r="AH28" s="195">
        <v>0</v>
      </c>
      <c r="AI28" s="195">
        <v>-0.68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61.43</v>
      </c>
      <c r="AQ28" s="195">
        <v>18.809999999999999</v>
      </c>
      <c r="AR28" s="195">
        <v>13.4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0.06</v>
      </c>
      <c r="K29" s="195">
        <v>37.28</v>
      </c>
      <c r="L29" s="195">
        <v>18.64</v>
      </c>
      <c r="M29" s="195">
        <v>0</v>
      </c>
      <c r="N29" s="195">
        <v>28.96</v>
      </c>
      <c r="O29" s="195">
        <v>48.64</v>
      </c>
      <c r="P29" s="195">
        <v>66.650000000000006</v>
      </c>
      <c r="Q29" s="195">
        <v>0.92</v>
      </c>
      <c r="R29" s="195">
        <v>10.4</v>
      </c>
      <c r="S29" s="195">
        <v>1.86</v>
      </c>
      <c r="T29" s="195">
        <v>0</v>
      </c>
      <c r="U29" s="195">
        <v>280.60000000000002</v>
      </c>
      <c r="V29" s="195">
        <v>5.09</v>
      </c>
      <c r="W29" s="195">
        <v>7.74</v>
      </c>
      <c r="X29" s="195">
        <v>36.17</v>
      </c>
      <c r="Y29" s="195">
        <v>0</v>
      </c>
      <c r="Z29">
        <v>0</v>
      </c>
      <c r="AA29" s="195">
        <v>7</v>
      </c>
      <c r="AB29" s="195">
        <v>0</v>
      </c>
      <c r="AC29" s="195">
        <v>0</v>
      </c>
      <c r="AD29" s="195">
        <v>0</v>
      </c>
      <c r="AE29" s="195">
        <v>23.9</v>
      </c>
      <c r="AF29" s="195">
        <v>0</v>
      </c>
      <c r="AG29" s="195">
        <v>0</v>
      </c>
      <c r="AH29" s="195">
        <v>0</v>
      </c>
      <c r="AI29" s="195">
        <v>-0.68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61.43</v>
      </c>
      <c r="AQ29" s="195">
        <v>18.809999999999999</v>
      </c>
      <c r="AR29" s="195">
        <v>19.489999999999998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0.06</v>
      </c>
      <c r="K30" s="195">
        <v>37.28</v>
      </c>
      <c r="L30" s="195">
        <v>18.64</v>
      </c>
      <c r="M30" s="195">
        <v>0</v>
      </c>
      <c r="N30" s="195">
        <v>28.96</v>
      </c>
      <c r="O30" s="195">
        <v>48.64</v>
      </c>
      <c r="P30" s="195">
        <v>66.650000000000006</v>
      </c>
      <c r="Q30" s="195">
        <v>0.92</v>
      </c>
      <c r="R30" s="195">
        <v>10.4</v>
      </c>
      <c r="S30" s="195">
        <v>1.86</v>
      </c>
      <c r="T30" s="195">
        <v>0</v>
      </c>
      <c r="U30" s="195">
        <v>280.60000000000002</v>
      </c>
      <c r="V30" s="195">
        <v>5.09</v>
      </c>
      <c r="W30" s="195">
        <v>7.74</v>
      </c>
      <c r="X30" s="195">
        <v>36.17</v>
      </c>
      <c r="Y30" s="195">
        <v>0</v>
      </c>
      <c r="Z30">
        <v>0</v>
      </c>
      <c r="AA30" s="195">
        <v>7</v>
      </c>
      <c r="AB30" s="195">
        <v>0</v>
      </c>
      <c r="AC30" s="195">
        <v>0</v>
      </c>
      <c r="AD30" s="195">
        <v>0</v>
      </c>
      <c r="AE30" s="195">
        <v>23.9</v>
      </c>
      <c r="AF30" s="195">
        <v>0</v>
      </c>
      <c r="AG30" s="195">
        <v>0</v>
      </c>
      <c r="AH30" s="195">
        <v>0</v>
      </c>
      <c r="AI30" s="195">
        <v>-0.68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61.43</v>
      </c>
      <c r="AQ30" s="195">
        <v>18.809999999999999</v>
      </c>
      <c r="AR30" s="195">
        <v>20.81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0.06</v>
      </c>
      <c r="K31" s="195">
        <v>37.28</v>
      </c>
      <c r="L31" s="195">
        <v>18.64</v>
      </c>
      <c r="M31" s="195">
        <v>0</v>
      </c>
      <c r="N31" s="195">
        <v>28.96</v>
      </c>
      <c r="O31" s="195">
        <v>48.64</v>
      </c>
      <c r="P31" s="195">
        <v>66.650000000000006</v>
      </c>
      <c r="Q31" s="195">
        <v>0.92</v>
      </c>
      <c r="R31" s="195">
        <v>4.83</v>
      </c>
      <c r="S31" s="195">
        <v>1.86</v>
      </c>
      <c r="T31" s="195">
        <v>0</v>
      </c>
      <c r="U31" s="195">
        <v>280.60000000000002</v>
      </c>
      <c r="V31" s="195">
        <v>5.09</v>
      </c>
      <c r="W31" s="195">
        <v>7.74</v>
      </c>
      <c r="X31" s="195">
        <v>36.17</v>
      </c>
      <c r="Y31" s="195">
        <v>0</v>
      </c>
      <c r="Z31">
        <v>0</v>
      </c>
      <c r="AA31" s="195">
        <v>7</v>
      </c>
      <c r="AB31" s="195">
        <v>0</v>
      </c>
      <c r="AC31" s="195">
        <v>0</v>
      </c>
      <c r="AD31" s="195">
        <v>0</v>
      </c>
      <c r="AE31" s="195">
        <v>23.9</v>
      </c>
      <c r="AF31" s="195">
        <v>0</v>
      </c>
      <c r="AG31" s="195">
        <v>0</v>
      </c>
      <c r="AH31" s="195">
        <v>0</v>
      </c>
      <c r="AI31" s="195">
        <v>-0.68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61.43</v>
      </c>
      <c r="AQ31" s="195">
        <v>9.65</v>
      </c>
      <c r="AR31" s="195">
        <v>22.49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0.06</v>
      </c>
      <c r="K32" s="195">
        <v>37.28</v>
      </c>
      <c r="L32" s="195">
        <v>18.64</v>
      </c>
      <c r="M32" s="195">
        <v>0</v>
      </c>
      <c r="N32" s="195">
        <v>28.96</v>
      </c>
      <c r="O32" s="195">
        <v>48.64</v>
      </c>
      <c r="P32" s="195">
        <v>66.650000000000006</v>
      </c>
      <c r="Q32" s="195">
        <v>0.92</v>
      </c>
      <c r="R32" s="195">
        <v>4.83</v>
      </c>
      <c r="S32" s="195">
        <v>1.86</v>
      </c>
      <c r="T32" s="195">
        <v>0</v>
      </c>
      <c r="U32" s="195">
        <v>280.60000000000002</v>
      </c>
      <c r="V32" s="195">
        <v>5.09</v>
      </c>
      <c r="W32" s="195">
        <v>7.74</v>
      </c>
      <c r="X32" s="195">
        <v>36.17</v>
      </c>
      <c r="Y32" s="195">
        <v>0</v>
      </c>
      <c r="Z32">
        <v>0</v>
      </c>
      <c r="AA32" s="195">
        <v>6.87</v>
      </c>
      <c r="AB32" s="195">
        <v>0</v>
      </c>
      <c r="AC32" s="195">
        <v>0</v>
      </c>
      <c r="AD32" s="195">
        <v>0</v>
      </c>
      <c r="AE32" s="195">
        <v>23.9</v>
      </c>
      <c r="AF32" s="195">
        <v>0</v>
      </c>
      <c r="AG32" s="195">
        <v>0</v>
      </c>
      <c r="AH32" s="195">
        <v>0</v>
      </c>
      <c r="AI32" s="195">
        <v>-0.68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61.43</v>
      </c>
      <c r="AQ32" s="195">
        <v>9.65</v>
      </c>
      <c r="AR32" s="195">
        <v>23.55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0.06</v>
      </c>
      <c r="K33" s="195">
        <v>37.28</v>
      </c>
      <c r="L33" s="195">
        <v>18.64</v>
      </c>
      <c r="M33" s="195">
        <v>0</v>
      </c>
      <c r="N33" s="195">
        <v>28.96</v>
      </c>
      <c r="O33" s="195">
        <v>48.64</v>
      </c>
      <c r="P33" s="195">
        <v>66.650000000000006</v>
      </c>
      <c r="Q33" s="195">
        <v>0.92</v>
      </c>
      <c r="R33" s="195">
        <v>4.83</v>
      </c>
      <c r="S33" s="195">
        <v>2.4</v>
      </c>
      <c r="T33" s="195">
        <v>0</v>
      </c>
      <c r="U33" s="195">
        <v>280.60000000000002</v>
      </c>
      <c r="V33" s="195">
        <v>4.55</v>
      </c>
      <c r="W33" s="195">
        <v>7.74</v>
      </c>
      <c r="X33" s="195">
        <v>36.17</v>
      </c>
      <c r="Y33" s="195">
        <v>0</v>
      </c>
      <c r="Z33">
        <v>0</v>
      </c>
      <c r="AA33" s="195">
        <v>6.87</v>
      </c>
      <c r="AB33" s="195">
        <v>0</v>
      </c>
      <c r="AC33" s="195">
        <v>0</v>
      </c>
      <c r="AD33" s="195">
        <v>0</v>
      </c>
      <c r="AE33" s="195">
        <v>23.9</v>
      </c>
      <c r="AF33" s="195">
        <v>0</v>
      </c>
      <c r="AG33" s="195">
        <v>0</v>
      </c>
      <c r="AH33" s="195">
        <v>0</v>
      </c>
      <c r="AI33" s="195">
        <v>-0.68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61.43</v>
      </c>
      <c r="AQ33" s="195">
        <v>9.65</v>
      </c>
      <c r="AR33" s="195">
        <v>24.3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0.06</v>
      </c>
      <c r="K34" s="195">
        <v>37.28</v>
      </c>
      <c r="L34" s="195">
        <v>18.64</v>
      </c>
      <c r="M34" s="195">
        <v>0</v>
      </c>
      <c r="N34" s="195">
        <v>28.96</v>
      </c>
      <c r="O34" s="195">
        <v>48.64</v>
      </c>
      <c r="P34" s="195">
        <v>66.650000000000006</v>
      </c>
      <c r="Q34" s="195">
        <v>0.92</v>
      </c>
      <c r="R34" s="195">
        <v>4.83</v>
      </c>
      <c r="S34" s="195">
        <v>2.4</v>
      </c>
      <c r="T34" s="195">
        <v>0</v>
      </c>
      <c r="U34" s="195">
        <v>280.60000000000002</v>
      </c>
      <c r="V34" s="195">
        <v>4.55</v>
      </c>
      <c r="W34" s="195">
        <v>7.74</v>
      </c>
      <c r="X34" s="195">
        <v>36.17</v>
      </c>
      <c r="Y34" s="195">
        <v>0</v>
      </c>
      <c r="Z34">
        <v>0</v>
      </c>
      <c r="AA34" s="195">
        <v>6.87</v>
      </c>
      <c r="AB34" s="195">
        <v>0</v>
      </c>
      <c r="AC34" s="195">
        <v>0</v>
      </c>
      <c r="AD34" s="195">
        <v>0</v>
      </c>
      <c r="AE34" s="195">
        <v>23.9</v>
      </c>
      <c r="AF34" s="195">
        <v>0</v>
      </c>
      <c r="AG34" s="195">
        <v>0</v>
      </c>
      <c r="AH34" s="195">
        <v>0</v>
      </c>
      <c r="AI34" s="195">
        <v>-0.68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61.43</v>
      </c>
      <c r="AQ34" s="195">
        <v>9.65</v>
      </c>
      <c r="AR34" s="195">
        <v>24.3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0.06</v>
      </c>
      <c r="K35" s="195">
        <v>37.28</v>
      </c>
      <c r="L35" s="195">
        <v>18.64</v>
      </c>
      <c r="M35" s="195">
        <v>0</v>
      </c>
      <c r="N35" s="195">
        <v>28.96</v>
      </c>
      <c r="O35" s="195">
        <v>48.64</v>
      </c>
      <c r="P35" s="195">
        <v>66.650000000000006</v>
      </c>
      <c r="Q35" s="195">
        <v>0.92</v>
      </c>
      <c r="R35" s="195">
        <v>4.83</v>
      </c>
      <c r="S35" s="195">
        <v>2.4</v>
      </c>
      <c r="T35" s="195">
        <v>0</v>
      </c>
      <c r="U35" s="195">
        <v>280.60000000000002</v>
      </c>
      <c r="V35" s="195">
        <v>0.28999999999999998</v>
      </c>
      <c r="W35" s="195">
        <v>4.83</v>
      </c>
      <c r="X35" s="195">
        <v>17.38</v>
      </c>
      <c r="Y35" s="195">
        <v>0</v>
      </c>
      <c r="Z35">
        <v>0</v>
      </c>
      <c r="AA35" s="195">
        <v>6.87</v>
      </c>
      <c r="AB35" s="195">
        <v>0</v>
      </c>
      <c r="AC35" s="195">
        <v>0</v>
      </c>
      <c r="AD35" s="195">
        <v>0</v>
      </c>
      <c r="AE35" s="195">
        <v>23.9</v>
      </c>
      <c r="AF35" s="195">
        <v>0</v>
      </c>
      <c r="AG35" s="195">
        <v>0</v>
      </c>
      <c r="AH35" s="195">
        <v>0</v>
      </c>
      <c r="AI35" s="195">
        <v>-0.68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32.82</v>
      </c>
      <c r="AQ35" s="195">
        <v>9.65</v>
      </c>
      <c r="AR35" s="195">
        <v>26.3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0.06</v>
      </c>
      <c r="K36" s="195">
        <v>37.28</v>
      </c>
      <c r="L36" s="195">
        <v>18.64</v>
      </c>
      <c r="M36" s="195">
        <v>0</v>
      </c>
      <c r="N36" s="195">
        <v>28.96</v>
      </c>
      <c r="O36" s="195">
        <v>48.64</v>
      </c>
      <c r="P36" s="195">
        <v>66.650000000000006</v>
      </c>
      <c r="Q36" s="195">
        <v>0.92</v>
      </c>
      <c r="R36" s="195">
        <v>4.83</v>
      </c>
      <c r="S36" s="195">
        <v>2.4</v>
      </c>
      <c r="T36" s="195">
        <v>0</v>
      </c>
      <c r="U36" s="195">
        <v>280.60000000000002</v>
      </c>
      <c r="V36" s="195">
        <v>0.28999999999999998</v>
      </c>
      <c r="W36" s="195">
        <v>4.83</v>
      </c>
      <c r="X36" s="195">
        <v>17.38</v>
      </c>
      <c r="Y36" s="195">
        <v>0</v>
      </c>
      <c r="Z36">
        <v>0</v>
      </c>
      <c r="AA36" s="195">
        <v>6.87</v>
      </c>
      <c r="AB36" s="195">
        <v>0</v>
      </c>
      <c r="AC36" s="195">
        <v>0</v>
      </c>
      <c r="AD36" s="195">
        <v>0</v>
      </c>
      <c r="AE36" s="195">
        <v>23.9</v>
      </c>
      <c r="AF36" s="195">
        <v>0</v>
      </c>
      <c r="AG36" s="195">
        <v>0</v>
      </c>
      <c r="AH36" s="195">
        <v>0</v>
      </c>
      <c r="AI36" s="195">
        <v>-0.68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32.82</v>
      </c>
      <c r="AQ36" s="195">
        <v>9.65</v>
      </c>
      <c r="AR36" s="195">
        <v>26.3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0.06</v>
      </c>
      <c r="K37" s="195">
        <v>38.54</v>
      </c>
      <c r="L37" s="195">
        <v>18.64</v>
      </c>
      <c r="M37" s="195">
        <v>0</v>
      </c>
      <c r="N37" s="195">
        <v>28.96</v>
      </c>
      <c r="O37" s="195">
        <v>48.64</v>
      </c>
      <c r="P37" s="195">
        <v>66.650000000000006</v>
      </c>
      <c r="Q37" s="195">
        <v>0.92</v>
      </c>
      <c r="R37" s="195">
        <v>4.83</v>
      </c>
      <c r="S37" s="195">
        <v>2.4</v>
      </c>
      <c r="T37" s="195">
        <v>0</v>
      </c>
      <c r="U37" s="195">
        <v>265.44</v>
      </c>
      <c r="V37" s="195">
        <v>0.28999999999999998</v>
      </c>
      <c r="W37" s="195">
        <v>4.83</v>
      </c>
      <c r="X37" s="195">
        <v>17.38</v>
      </c>
      <c r="Y37" s="195">
        <v>0</v>
      </c>
      <c r="Z37">
        <v>0</v>
      </c>
      <c r="AA37" s="195">
        <v>6.87</v>
      </c>
      <c r="AB37" s="195">
        <v>0</v>
      </c>
      <c r="AC37" s="195">
        <v>0</v>
      </c>
      <c r="AD37" s="195">
        <v>0</v>
      </c>
      <c r="AE37" s="195">
        <v>23.9</v>
      </c>
      <c r="AF37" s="195">
        <v>0</v>
      </c>
      <c r="AG37" s="195">
        <v>0</v>
      </c>
      <c r="AH37" s="195">
        <v>0</v>
      </c>
      <c r="AI37" s="195">
        <v>-0.68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32.82</v>
      </c>
      <c r="AQ37" s="195">
        <v>9.65</v>
      </c>
      <c r="AR37" s="195">
        <v>26.3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0.06</v>
      </c>
      <c r="K38" s="195">
        <v>86.09</v>
      </c>
      <c r="L38" s="195">
        <v>18.64</v>
      </c>
      <c r="M38" s="195">
        <v>0</v>
      </c>
      <c r="N38" s="195">
        <v>28.96</v>
      </c>
      <c r="O38" s="195">
        <v>48.64</v>
      </c>
      <c r="P38" s="195">
        <v>66.650000000000006</v>
      </c>
      <c r="Q38" s="195">
        <v>0.92</v>
      </c>
      <c r="R38" s="195">
        <v>4.83</v>
      </c>
      <c r="S38" s="195">
        <v>2.4</v>
      </c>
      <c r="T38" s="195">
        <v>0</v>
      </c>
      <c r="U38" s="195">
        <v>250.27</v>
      </c>
      <c r="V38" s="195">
        <v>0.28999999999999998</v>
      </c>
      <c r="W38" s="195">
        <v>4.83</v>
      </c>
      <c r="X38" s="195">
        <v>17.38</v>
      </c>
      <c r="Y38" s="195">
        <v>0</v>
      </c>
      <c r="Z38">
        <v>0</v>
      </c>
      <c r="AA38" s="195">
        <v>6.87</v>
      </c>
      <c r="AB38" s="195">
        <v>0</v>
      </c>
      <c r="AC38" s="195">
        <v>0</v>
      </c>
      <c r="AD38" s="195">
        <v>0</v>
      </c>
      <c r="AE38" s="195">
        <v>23.9</v>
      </c>
      <c r="AF38" s="195">
        <v>0</v>
      </c>
      <c r="AG38" s="195">
        <v>0</v>
      </c>
      <c r="AH38" s="195">
        <v>0</v>
      </c>
      <c r="AI38" s="195">
        <v>-0.68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32.82</v>
      </c>
      <c r="AQ38" s="195">
        <v>9.65</v>
      </c>
      <c r="AR38" s="195">
        <v>26.3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0.06</v>
      </c>
      <c r="K39" s="195">
        <v>86.14</v>
      </c>
      <c r="L39" s="195">
        <v>18.64</v>
      </c>
      <c r="M39" s="195">
        <v>0</v>
      </c>
      <c r="N39" s="195">
        <v>28.96</v>
      </c>
      <c r="O39" s="195">
        <v>48.64</v>
      </c>
      <c r="P39" s="195">
        <v>66.650000000000006</v>
      </c>
      <c r="Q39" s="195">
        <v>0.92</v>
      </c>
      <c r="R39" s="195">
        <v>4.83</v>
      </c>
      <c r="S39" s="195">
        <v>2.4</v>
      </c>
      <c r="T39" s="195">
        <v>0</v>
      </c>
      <c r="U39" s="195">
        <v>232.83</v>
      </c>
      <c r="V39" s="195">
        <v>0.28999999999999998</v>
      </c>
      <c r="W39" s="195">
        <v>4.83</v>
      </c>
      <c r="X39" s="195">
        <v>17.38</v>
      </c>
      <c r="Y39" s="195">
        <v>0</v>
      </c>
      <c r="Z39">
        <v>0</v>
      </c>
      <c r="AA39" s="195">
        <v>6.87</v>
      </c>
      <c r="AB39" s="195">
        <v>0</v>
      </c>
      <c r="AC39" s="195">
        <v>0</v>
      </c>
      <c r="AD39" s="195">
        <v>0</v>
      </c>
      <c r="AE39" s="195">
        <v>22.95</v>
      </c>
      <c r="AF39" s="195">
        <v>0</v>
      </c>
      <c r="AG39" s="195">
        <v>0</v>
      </c>
      <c r="AH39" s="195">
        <v>0</v>
      </c>
      <c r="AI39" s="195">
        <v>-0.68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32.82</v>
      </c>
      <c r="AQ39" s="195">
        <v>9.65</v>
      </c>
      <c r="AR39" s="195">
        <v>26.3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0.06</v>
      </c>
      <c r="K40" s="195">
        <v>86.1</v>
      </c>
      <c r="L40" s="195">
        <v>18.64</v>
      </c>
      <c r="M40" s="195">
        <v>0</v>
      </c>
      <c r="N40" s="195">
        <v>28.96</v>
      </c>
      <c r="O40" s="195">
        <v>48.64</v>
      </c>
      <c r="P40" s="195">
        <v>66.650000000000006</v>
      </c>
      <c r="Q40" s="195">
        <v>0.92</v>
      </c>
      <c r="R40" s="195">
        <v>4.83</v>
      </c>
      <c r="S40" s="195">
        <v>2.4</v>
      </c>
      <c r="T40" s="195">
        <v>0</v>
      </c>
      <c r="U40" s="195">
        <v>232.83</v>
      </c>
      <c r="V40" s="195">
        <v>0.28999999999999998</v>
      </c>
      <c r="W40" s="195">
        <v>4.83</v>
      </c>
      <c r="X40" s="195">
        <v>17.38</v>
      </c>
      <c r="Y40" s="195">
        <v>0</v>
      </c>
      <c r="Z40">
        <v>0</v>
      </c>
      <c r="AA40" s="195">
        <v>6.87</v>
      </c>
      <c r="AB40" s="195">
        <v>0</v>
      </c>
      <c r="AC40" s="195">
        <v>0</v>
      </c>
      <c r="AD40" s="195">
        <v>0</v>
      </c>
      <c r="AE40" s="195">
        <v>38.67</v>
      </c>
      <c r="AF40" s="195">
        <v>0</v>
      </c>
      <c r="AG40" s="195">
        <v>0</v>
      </c>
      <c r="AH40" s="195">
        <v>0</v>
      </c>
      <c r="AI40" s="195">
        <v>-0.68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32.82</v>
      </c>
      <c r="AQ40" s="195">
        <v>9.65</v>
      </c>
      <c r="AR40" s="195">
        <v>26.3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0.06</v>
      </c>
      <c r="K41" s="195">
        <v>38.5</v>
      </c>
      <c r="L41" s="195">
        <v>18.64</v>
      </c>
      <c r="M41" s="195">
        <v>0</v>
      </c>
      <c r="N41" s="195">
        <v>28.96</v>
      </c>
      <c r="O41" s="195">
        <v>48.64</v>
      </c>
      <c r="P41" s="195">
        <v>66.650000000000006</v>
      </c>
      <c r="Q41" s="195">
        <v>0.92</v>
      </c>
      <c r="R41" s="195">
        <v>4.83</v>
      </c>
      <c r="S41" s="195">
        <v>2.4</v>
      </c>
      <c r="T41" s="195">
        <v>0</v>
      </c>
      <c r="U41" s="195">
        <v>232.83</v>
      </c>
      <c r="V41" s="195">
        <v>0.28999999999999998</v>
      </c>
      <c r="W41" s="195">
        <v>4.83</v>
      </c>
      <c r="X41" s="195">
        <v>17.38</v>
      </c>
      <c r="Y41" s="195">
        <v>0</v>
      </c>
      <c r="Z41">
        <v>0</v>
      </c>
      <c r="AA41" s="195">
        <v>6.87</v>
      </c>
      <c r="AB41" s="195">
        <v>0</v>
      </c>
      <c r="AC41" s="195">
        <v>0</v>
      </c>
      <c r="AD41" s="195">
        <v>0</v>
      </c>
      <c r="AE41" s="195">
        <v>38.67</v>
      </c>
      <c r="AF41" s="195">
        <v>0</v>
      </c>
      <c r="AG41" s="195">
        <v>0</v>
      </c>
      <c r="AH41" s="195">
        <v>0</v>
      </c>
      <c r="AI41" s="195">
        <v>-0.68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32.82</v>
      </c>
      <c r="AQ41" s="195">
        <v>9.65</v>
      </c>
      <c r="AR41" s="195">
        <v>26.3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0.06</v>
      </c>
      <c r="K42" s="195">
        <v>37.28</v>
      </c>
      <c r="L42" s="195">
        <v>18.64</v>
      </c>
      <c r="M42" s="195">
        <v>0</v>
      </c>
      <c r="N42" s="195">
        <v>28.96</v>
      </c>
      <c r="O42" s="195">
        <v>48.64</v>
      </c>
      <c r="P42" s="195">
        <v>66.650000000000006</v>
      </c>
      <c r="Q42" s="195">
        <v>0.92</v>
      </c>
      <c r="R42" s="195">
        <v>4.83</v>
      </c>
      <c r="S42" s="195">
        <v>2.4</v>
      </c>
      <c r="T42" s="195">
        <v>0</v>
      </c>
      <c r="U42" s="195">
        <v>232.83</v>
      </c>
      <c r="V42" s="195">
        <v>0.28999999999999998</v>
      </c>
      <c r="W42" s="195">
        <v>4.83</v>
      </c>
      <c r="X42" s="195">
        <v>17.38</v>
      </c>
      <c r="Y42" s="195">
        <v>0</v>
      </c>
      <c r="Z42">
        <v>0</v>
      </c>
      <c r="AA42" s="195">
        <v>6.66</v>
      </c>
      <c r="AB42" s="195">
        <v>0</v>
      </c>
      <c r="AC42" s="195">
        <v>0</v>
      </c>
      <c r="AD42" s="195">
        <v>0</v>
      </c>
      <c r="AE42" s="195">
        <v>38.67</v>
      </c>
      <c r="AF42" s="195">
        <v>0</v>
      </c>
      <c r="AG42" s="195">
        <v>0</v>
      </c>
      <c r="AH42" s="195">
        <v>0</v>
      </c>
      <c r="AI42" s="195">
        <v>-0.68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32.82</v>
      </c>
      <c r="AQ42" s="195">
        <v>9.65</v>
      </c>
      <c r="AR42" s="195">
        <v>26.3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0.06</v>
      </c>
      <c r="K43" s="195">
        <v>37.28</v>
      </c>
      <c r="L43" s="195">
        <v>18.64</v>
      </c>
      <c r="M43" s="195">
        <v>0</v>
      </c>
      <c r="N43" s="195">
        <v>28.96</v>
      </c>
      <c r="O43" s="195">
        <v>48.64</v>
      </c>
      <c r="P43" s="195">
        <v>66.650000000000006</v>
      </c>
      <c r="Q43" s="195">
        <v>0.92</v>
      </c>
      <c r="R43" s="195">
        <v>4.83</v>
      </c>
      <c r="S43" s="195">
        <v>2.36</v>
      </c>
      <c r="T43" s="195">
        <v>0</v>
      </c>
      <c r="U43" s="195">
        <v>232.83</v>
      </c>
      <c r="V43" s="195">
        <v>0.28999999999999998</v>
      </c>
      <c r="W43" s="195">
        <v>4.83</v>
      </c>
      <c r="X43" s="195">
        <v>17.38</v>
      </c>
      <c r="Y43" s="195">
        <v>0</v>
      </c>
      <c r="Z43">
        <v>0</v>
      </c>
      <c r="AA43" s="195">
        <v>6.67</v>
      </c>
      <c r="AB43" s="195">
        <v>0</v>
      </c>
      <c r="AC43" s="195">
        <v>0</v>
      </c>
      <c r="AD43" s="195">
        <v>0</v>
      </c>
      <c r="AE43" s="195">
        <v>22.95</v>
      </c>
      <c r="AF43" s="195">
        <v>0</v>
      </c>
      <c r="AG43" s="195">
        <v>0</v>
      </c>
      <c r="AH43" s="195">
        <v>0</v>
      </c>
      <c r="AI43" s="195">
        <v>-0.68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32.82</v>
      </c>
      <c r="AQ43" s="195">
        <v>9.65</v>
      </c>
      <c r="AR43" s="195">
        <v>26.3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0.06</v>
      </c>
      <c r="K44" s="195">
        <v>37.28</v>
      </c>
      <c r="L44" s="195">
        <v>18.64</v>
      </c>
      <c r="M44" s="195">
        <v>0</v>
      </c>
      <c r="N44" s="195">
        <v>28.96</v>
      </c>
      <c r="O44" s="195">
        <v>48.64</v>
      </c>
      <c r="P44" s="195">
        <v>66.650000000000006</v>
      </c>
      <c r="Q44" s="195">
        <v>0.92</v>
      </c>
      <c r="R44" s="195">
        <v>4.83</v>
      </c>
      <c r="S44" s="195">
        <v>2.36</v>
      </c>
      <c r="T44" s="195">
        <v>0</v>
      </c>
      <c r="U44" s="195">
        <v>232.83</v>
      </c>
      <c r="V44" s="195">
        <v>0.28999999999999998</v>
      </c>
      <c r="W44" s="195">
        <v>4.83</v>
      </c>
      <c r="X44" s="195">
        <v>17.38</v>
      </c>
      <c r="Y44" s="195">
        <v>0</v>
      </c>
      <c r="Z44">
        <v>0</v>
      </c>
      <c r="AA44" s="195">
        <v>6.67</v>
      </c>
      <c r="AB44" s="195">
        <v>0</v>
      </c>
      <c r="AC44" s="195">
        <v>0</v>
      </c>
      <c r="AD44" s="195">
        <v>0</v>
      </c>
      <c r="AE44" s="195">
        <v>22.95</v>
      </c>
      <c r="AF44" s="195">
        <v>0</v>
      </c>
      <c r="AG44" s="195">
        <v>0</v>
      </c>
      <c r="AH44" s="195">
        <v>0</v>
      </c>
      <c r="AI44" s="195">
        <v>-0.68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32.82</v>
      </c>
      <c r="AQ44" s="195">
        <v>9.65</v>
      </c>
      <c r="AR44" s="195">
        <v>26.3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0.06</v>
      </c>
      <c r="K45" s="195">
        <v>96.67</v>
      </c>
      <c r="L45" s="195">
        <v>62.97</v>
      </c>
      <c r="M45" s="195">
        <v>0</v>
      </c>
      <c r="N45" s="195">
        <v>28.96</v>
      </c>
      <c r="O45" s="195">
        <v>48.64</v>
      </c>
      <c r="P45" s="195">
        <v>66.650000000000006</v>
      </c>
      <c r="Q45" s="195">
        <v>4.76</v>
      </c>
      <c r="R45" s="195">
        <v>10.039999999999999</v>
      </c>
      <c r="S45" s="195">
        <v>4.74</v>
      </c>
      <c r="T45" s="195">
        <v>0</v>
      </c>
      <c r="U45" s="195">
        <v>232.83</v>
      </c>
      <c r="V45" s="195">
        <v>4.55</v>
      </c>
      <c r="W45" s="195">
        <v>7.74</v>
      </c>
      <c r="X45" s="195">
        <v>36.14</v>
      </c>
      <c r="Y45" s="195">
        <v>0</v>
      </c>
      <c r="Z45">
        <v>0</v>
      </c>
      <c r="AA45" s="195">
        <v>6.67</v>
      </c>
      <c r="AB45" s="195">
        <v>0</v>
      </c>
      <c r="AC45" s="195">
        <v>0</v>
      </c>
      <c r="AD45" s="195">
        <v>0</v>
      </c>
      <c r="AE45" s="195">
        <v>22.95</v>
      </c>
      <c r="AF45" s="195">
        <v>0</v>
      </c>
      <c r="AG45" s="195">
        <v>0</v>
      </c>
      <c r="AH45" s="195">
        <v>0</v>
      </c>
      <c r="AI45" s="195">
        <v>-0.68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32.92</v>
      </c>
      <c r="AQ45" s="195">
        <v>9.68</v>
      </c>
      <c r="AR45" s="195">
        <v>26.3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0.06</v>
      </c>
      <c r="K46" s="195">
        <v>110.44</v>
      </c>
      <c r="L46" s="195">
        <v>61.17</v>
      </c>
      <c r="M46" s="195">
        <v>0</v>
      </c>
      <c r="N46" s="195">
        <v>28.96</v>
      </c>
      <c r="O46" s="195">
        <v>48.64</v>
      </c>
      <c r="P46" s="195">
        <v>66.650000000000006</v>
      </c>
      <c r="Q46" s="195">
        <v>4.76</v>
      </c>
      <c r="R46" s="195">
        <v>10.039999999999999</v>
      </c>
      <c r="S46" s="195">
        <v>4.74</v>
      </c>
      <c r="T46" s="195">
        <v>0</v>
      </c>
      <c r="U46" s="195">
        <v>232.83</v>
      </c>
      <c r="V46" s="195">
        <v>4.55</v>
      </c>
      <c r="W46" s="195">
        <v>7.74</v>
      </c>
      <c r="X46" s="195">
        <v>36.15</v>
      </c>
      <c r="Y46" s="195">
        <v>0</v>
      </c>
      <c r="Z46">
        <v>0</v>
      </c>
      <c r="AA46" s="195">
        <v>6.67</v>
      </c>
      <c r="AB46" s="195">
        <v>0</v>
      </c>
      <c r="AC46" s="195">
        <v>0</v>
      </c>
      <c r="AD46" s="195">
        <v>0</v>
      </c>
      <c r="AE46" s="195">
        <v>22.95</v>
      </c>
      <c r="AF46" s="195">
        <v>0</v>
      </c>
      <c r="AG46" s="195">
        <v>0</v>
      </c>
      <c r="AH46" s="195">
        <v>0</v>
      </c>
      <c r="AI46" s="195">
        <v>-0.68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32.04</v>
      </c>
      <c r="AQ46" s="195">
        <v>9.68</v>
      </c>
      <c r="AR46" s="195">
        <v>26.3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0.06</v>
      </c>
      <c r="K47" s="195">
        <v>37.43</v>
      </c>
      <c r="L47" s="195">
        <v>38.79</v>
      </c>
      <c r="M47" s="195">
        <v>0</v>
      </c>
      <c r="N47" s="195">
        <v>28.96</v>
      </c>
      <c r="O47" s="195">
        <v>48.64</v>
      </c>
      <c r="P47" s="195">
        <v>66.650000000000006</v>
      </c>
      <c r="Q47" s="195">
        <v>0.98</v>
      </c>
      <c r="R47" s="195">
        <v>10.28</v>
      </c>
      <c r="S47" s="195">
        <v>2.4500000000000002</v>
      </c>
      <c r="T47" s="195">
        <v>0</v>
      </c>
      <c r="U47" s="195">
        <v>232.83</v>
      </c>
      <c r="V47" s="195">
        <v>4.55</v>
      </c>
      <c r="W47" s="195">
        <v>7.92</v>
      </c>
      <c r="X47" s="195">
        <v>36.15</v>
      </c>
      <c r="Y47" s="195">
        <v>0</v>
      </c>
      <c r="Z47">
        <v>0</v>
      </c>
      <c r="AA47" s="195">
        <v>7</v>
      </c>
      <c r="AB47" s="195">
        <v>0</v>
      </c>
      <c r="AC47" s="195">
        <v>0</v>
      </c>
      <c r="AD47" s="195">
        <v>0</v>
      </c>
      <c r="AE47" s="195">
        <v>22.95</v>
      </c>
      <c r="AF47" s="195">
        <v>0</v>
      </c>
      <c r="AG47" s="195">
        <v>0</v>
      </c>
      <c r="AH47" s="195">
        <v>0</v>
      </c>
      <c r="AI47" s="195">
        <v>-0.68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61.74</v>
      </c>
      <c r="AQ47" s="195">
        <v>19.27</v>
      </c>
      <c r="AR47" s="195">
        <v>26.3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0.06</v>
      </c>
      <c r="K48" s="195">
        <v>37.43</v>
      </c>
      <c r="L48" s="195">
        <v>38.79</v>
      </c>
      <c r="M48" s="195">
        <v>0</v>
      </c>
      <c r="N48" s="195">
        <v>28.96</v>
      </c>
      <c r="O48" s="195">
        <v>48.64</v>
      </c>
      <c r="P48" s="195">
        <v>66.650000000000006</v>
      </c>
      <c r="Q48" s="195">
        <v>0.96</v>
      </c>
      <c r="R48" s="195">
        <v>10.28</v>
      </c>
      <c r="S48" s="195">
        <v>2.4500000000000002</v>
      </c>
      <c r="T48" s="195">
        <v>0</v>
      </c>
      <c r="U48" s="195">
        <v>232.83</v>
      </c>
      <c r="V48" s="195">
        <v>4.55</v>
      </c>
      <c r="W48" s="195">
        <v>7.92</v>
      </c>
      <c r="X48" s="195">
        <v>36.15</v>
      </c>
      <c r="Y48" s="195">
        <v>0</v>
      </c>
      <c r="Z48">
        <v>0</v>
      </c>
      <c r="AA48" s="195">
        <v>7</v>
      </c>
      <c r="AB48" s="195">
        <v>0</v>
      </c>
      <c r="AC48" s="195">
        <v>0</v>
      </c>
      <c r="AD48" s="195">
        <v>0</v>
      </c>
      <c r="AE48" s="195">
        <v>22.95</v>
      </c>
      <c r="AF48" s="195">
        <v>3.22</v>
      </c>
      <c r="AG48" s="195">
        <v>0</v>
      </c>
      <c r="AH48" s="195">
        <v>0</v>
      </c>
      <c r="AI48" s="195">
        <v>-0.68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61.74</v>
      </c>
      <c r="AQ48" s="195">
        <v>19.27</v>
      </c>
      <c r="AR48" s="195">
        <v>26.3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0.06</v>
      </c>
      <c r="K49" s="195">
        <v>37.43</v>
      </c>
      <c r="L49" s="195">
        <v>20.27</v>
      </c>
      <c r="M49" s="195">
        <v>0</v>
      </c>
      <c r="N49" s="195">
        <v>28.96</v>
      </c>
      <c r="O49" s="195">
        <v>48.64</v>
      </c>
      <c r="P49" s="195">
        <v>66.650000000000006</v>
      </c>
      <c r="Q49" s="195">
        <v>0.97</v>
      </c>
      <c r="R49" s="195">
        <v>10.28</v>
      </c>
      <c r="S49" s="195">
        <v>2.4500000000000002</v>
      </c>
      <c r="T49" s="195">
        <v>0</v>
      </c>
      <c r="U49" s="195">
        <v>232.83</v>
      </c>
      <c r="V49" s="195">
        <v>4.55</v>
      </c>
      <c r="W49" s="195">
        <v>4.96</v>
      </c>
      <c r="X49" s="195">
        <v>36.15</v>
      </c>
      <c r="Y49" s="195">
        <v>0</v>
      </c>
      <c r="Z49">
        <v>0</v>
      </c>
      <c r="AA49" s="195">
        <v>6.68</v>
      </c>
      <c r="AB49" s="195">
        <v>0</v>
      </c>
      <c r="AC49" s="195">
        <v>0</v>
      </c>
      <c r="AD49" s="195">
        <v>0</v>
      </c>
      <c r="AE49" s="195">
        <v>22.95</v>
      </c>
      <c r="AF49" s="195">
        <v>3.23</v>
      </c>
      <c r="AG49" s="195">
        <v>0</v>
      </c>
      <c r="AH49" s="195">
        <v>0</v>
      </c>
      <c r="AI49" s="195">
        <v>-0.68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61.43</v>
      </c>
      <c r="AQ49" s="195">
        <v>19.27</v>
      </c>
      <c r="AR49" s="195">
        <v>26.3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0.06</v>
      </c>
      <c r="K50" s="195">
        <v>37.43</v>
      </c>
      <c r="L50" s="195">
        <v>20.27</v>
      </c>
      <c r="M50" s="195">
        <v>0</v>
      </c>
      <c r="N50" s="195">
        <v>28.96</v>
      </c>
      <c r="O50" s="195">
        <v>48.64</v>
      </c>
      <c r="P50" s="195">
        <v>66.650000000000006</v>
      </c>
      <c r="Q50" s="195">
        <v>0.97</v>
      </c>
      <c r="R50" s="195">
        <v>10.28</v>
      </c>
      <c r="S50" s="195">
        <v>2.4500000000000002</v>
      </c>
      <c r="T50" s="195">
        <v>0</v>
      </c>
      <c r="U50" s="195">
        <v>232.83</v>
      </c>
      <c r="V50" s="195">
        <v>4.55</v>
      </c>
      <c r="W50" s="195">
        <v>4.96</v>
      </c>
      <c r="X50" s="195">
        <v>36.15</v>
      </c>
      <c r="Y50" s="195">
        <v>0</v>
      </c>
      <c r="Z50">
        <v>0</v>
      </c>
      <c r="AA50" s="195">
        <v>6.68</v>
      </c>
      <c r="AB50" s="195">
        <v>0</v>
      </c>
      <c r="AC50" s="195">
        <v>0</v>
      </c>
      <c r="AD50" s="195">
        <v>0</v>
      </c>
      <c r="AE50" s="195">
        <v>22.95</v>
      </c>
      <c r="AF50" s="195">
        <v>6.45</v>
      </c>
      <c r="AG50" s="195">
        <v>0</v>
      </c>
      <c r="AH50" s="195">
        <v>0</v>
      </c>
      <c r="AI50" s="195">
        <v>-0.68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61.43</v>
      </c>
      <c r="AQ50" s="195">
        <v>19.27</v>
      </c>
      <c r="AR50" s="195">
        <v>26.3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0.06</v>
      </c>
      <c r="K51" s="195">
        <v>37.43</v>
      </c>
      <c r="L51" s="195">
        <v>20.27</v>
      </c>
      <c r="M51" s="195">
        <v>0</v>
      </c>
      <c r="N51" s="195">
        <v>28.96</v>
      </c>
      <c r="O51" s="195">
        <v>48.64</v>
      </c>
      <c r="P51" s="195">
        <v>66.650000000000006</v>
      </c>
      <c r="Q51" s="195">
        <v>0.97</v>
      </c>
      <c r="R51" s="195">
        <v>10.039999999999999</v>
      </c>
      <c r="S51" s="195">
        <v>2.41</v>
      </c>
      <c r="T51" s="195">
        <v>0</v>
      </c>
      <c r="U51" s="195">
        <v>232.83</v>
      </c>
      <c r="V51" s="195">
        <v>0</v>
      </c>
      <c r="W51" s="195">
        <v>4.83</v>
      </c>
      <c r="X51" s="195">
        <v>36.17</v>
      </c>
      <c r="Y51" s="195">
        <v>0</v>
      </c>
      <c r="Z51">
        <v>0</v>
      </c>
      <c r="AA51" s="195">
        <v>6.69</v>
      </c>
      <c r="AB51" s="195">
        <v>0</v>
      </c>
      <c r="AC51" s="195">
        <v>0</v>
      </c>
      <c r="AD51" s="195">
        <v>0</v>
      </c>
      <c r="AE51" s="195">
        <v>21.78</v>
      </c>
      <c r="AF51" s="195">
        <v>9.67</v>
      </c>
      <c r="AG51" s="195">
        <v>0</v>
      </c>
      <c r="AH51" s="195">
        <v>0</v>
      </c>
      <c r="AI51" s="195">
        <v>-0.68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32.82</v>
      </c>
      <c r="AQ51" s="195">
        <v>18.809999999999999</v>
      </c>
      <c r="AR51" s="195">
        <v>26.3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0.06</v>
      </c>
      <c r="K52" s="195">
        <v>37.43</v>
      </c>
      <c r="L52" s="195">
        <v>18.34</v>
      </c>
      <c r="M52" s="195">
        <v>0</v>
      </c>
      <c r="N52" s="195">
        <v>28.96</v>
      </c>
      <c r="O52" s="195">
        <v>48.64</v>
      </c>
      <c r="P52" s="195">
        <v>66.650000000000006</v>
      </c>
      <c r="Q52" s="195">
        <v>0.97</v>
      </c>
      <c r="R52" s="195">
        <v>10.039999999999999</v>
      </c>
      <c r="S52" s="195">
        <v>2.41</v>
      </c>
      <c r="T52" s="195">
        <v>0</v>
      </c>
      <c r="U52" s="195">
        <v>232.83</v>
      </c>
      <c r="V52" s="195">
        <v>0</v>
      </c>
      <c r="W52" s="195">
        <v>4.83</v>
      </c>
      <c r="X52" s="195">
        <v>36.17</v>
      </c>
      <c r="Y52" s="195">
        <v>0</v>
      </c>
      <c r="Z52">
        <v>0</v>
      </c>
      <c r="AA52" s="195">
        <v>6.69</v>
      </c>
      <c r="AB52" s="195">
        <v>0</v>
      </c>
      <c r="AC52" s="195">
        <v>0</v>
      </c>
      <c r="AD52" s="195">
        <v>0</v>
      </c>
      <c r="AE52" s="195">
        <v>21.78</v>
      </c>
      <c r="AF52" s="195">
        <v>9.67</v>
      </c>
      <c r="AG52" s="195">
        <v>0</v>
      </c>
      <c r="AH52" s="195">
        <v>0</v>
      </c>
      <c r="AI52" s="195">
        <v>-0.68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32.82</v>
      </c>
      <c r="AQ52" s="195">
        <v>10.039999999999999</v>
      </c>
      <c r="AR52" s="195">
        <v>26.3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0.06</v>
      </c>
      <c r="K53" s="195">
        <v>37.43</v>
      </c>
      <c r="L53" s="195">
        <v>18.34</v>
      </c>
      <c r="M53" s="195">
        <v>0</v>
      </c>
      <c r="N53" s="195">
        <v>28.96</v>
      </c>
      <c r="O53" s="195">
        <v>48.64</v>
      </c>
      <c r="P53" s="195">
        <v>66.650000000000006</v>
      </c>
      <c r="Q53" s="195">
        <v>0.97</v>
      </c>
      <c r="R53" s="195">
        <v>5.0199999999999996</v>
      </c>
      <c r="S53" s="195">
        <v>2.4500000000000002</v>
      </c>
      <c r="T53" s="195">
        <v>0</v>
      </c>
      <c r="U53" s="195">
        <v>232.83</v>
      </c>
      <c r="V53" s="195">
        <v>0</v>
      </c>
      <c r="W53" s="195">
        <v>4.83</v>
      </c>
      <c r="X53" s="195">
        <v>36.17</v>
      </c>
      <c r="Y53" s="195">
        <v>0</v>
      </c>
      <c r="Z53">
        <v>0</v>
      </c>
      <c r="AA53" s="195">
        <v>7</v>
      </c>
      <c r="AB53" s="195">
        <v>0</v>
      </c>
      <c r="AC53" s="195">
        <v>0</v>
      </c>
      <c r="AD53" s="195">
        <v>0</v>
      </c>
      <c r="AE53" s="195">
        <v>21.78</v>
      </c>
      <c r="AF53" s="195">
        <v>0</v>
      </c>
      <c r="AG53" s="195">
        <v>0</v>
      </c>
      <c r="AH53" s="195">
        <v>0</v>
      </c>
      <c r="AI53" s="195">
        <v>-0.68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32.82</v>
      </c>
      <c r="AQ53" s="195">
        <v>10.039999999999999</v>
      </c>
      <c r="AR53" s="195">
        <v>26.3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0.06</v>
      </c>
      <c r="K54" s="195">
        <v>37.43</v>
      </c>
      <c r="L54" s="195">
        <v>18.34</v>
      </c>
      <c r="M54" s="195">
        <v>0</v>
      </c>
      <c r="N54" s="195">
        <v>28.96</v>
      </c>
      <c r="O54" s="195">
        <v>48.64</v>
      </c>
      <c r="P54" s="195">
        <v>66.650000000000006</v>
      </c>
      <c r="Q54" s="195">
        <v>0.97</v>
      </c>
      <c r="R54" s="195">
        <v>5.0199999999999996</v>
      </c>
      <c r="S54" s="195">
        <v>2.4500000000000002</v>
      </c>
      <c r="T54" s="195">
        <v>0</v>
      </c>
      <c r="U54" s="195">
        <v>232.83</v>
      </c>
      <c r="V54" s="195">
        <v>0</v>
      </c>
      <c r="W54" s="195">
        <v>4.83</v>
      </c>
      <c r="X54" s="195">
        <v>36.17</v>
      </c>
      <c r="Y54" s="195">
        <v>0</v>
      </c>
      <c r="Z54">
        <v>0</v>
      </c>
      <c r="AA54" s="195">
        <v>7</v>
      </c>
      <c r="AB54" s="195">
        <v>0</v>
      </c>
      <c r="AC54" s="195">
        <v>0</v>
      </c>
      <c r="AD54" s="195">
        <v>0</v>
      </c>
      <c r="AE54" s="195">
        <v>21.78</v>
      </c>
      <c r="AF54" s="195">
        <v>0</v>
      </c>
      <c r="AG54" s="195">
        <v>0</v>
      </c>
      <c r="AH54" s="195">
        <v>0</v>
      </c>
      <c r="AI54" s="195">
        <v>-0.68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32.82</v>
      </c>
      <c r="AQ54" s="195">
        <v>10.039999999999999</v>
      </c>
      <c r="AR54" s="195">
        <v>26.3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0.06</v>
      </c>
      <c r="K55" s="195">
        <v>37.43</v>
      </c>
      <c r="L55" s="195">
        <v>18.34</v>
      </c>
      <c r="M55" s="195">
        <v>0</v>
      </c>
      <c r="N55" s="195">
        <v>28.96</v>
      </c>
      <c r="O55" s="195">
        <v>48.64</v>
      </c>
      <c r="P55" s="195">
        <v>66.650000000000006</v>
      </c>
      <c r="Q55" s="195">
        <v>0.97</v>
      </c>
      <c r="R55" s="195">
        <v>5.0199999999999996</v>
      </c>
      <c r="S55" s="195">
        <v>2.4</v>
      </c>
      <c r="T55" s="195">
        <v>0</v>
      </c>
      <c r="U55" s="195">
        <v>232.83</v>
      </c>
      <c r="V55" s="195">
        <v>0.61</v>
      </c>
      <c r="W55" s="195">
        <v>4.83</v>
      </c>
      <c r="X55" s="195">
        <v>36.17</v>
      </c>
      <c r="Y55" s="195">
        <v>0</v>
      </c>
      <c r="Z55">
        <v>0</v>
      </c>
      <c r="AA55" s="195">
        <v>7</v>
      </c>
      <c r="AB55" s="195">
        <v>0</v>
      </c>
      <c r="AC55" s="195">
        <v>0</v>
      </c>
      <c r="AD55" s="195">
        <v>0</v>
      </c>
      <c r="AE55" s="195">
        <v>21.78</v>
      </c>
      <c r="AF55" s="195">
        <v>0</v>
      </c>
      <c r="AG55" s="195">
        <v>0</v>
      </c>
      <c r="AH55" s="195">
        <v>0</v>
      </c>
      <c r="AI55" s="195">
        <v>-0.68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32.82</v>
      </c>
      <c r="AQ55" s="195">
        <v>10.039999999999999</v>
      </c>
      <c r="AR55" s="195">
        <v>26.3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0.06</v>
      </c>
      <c r="K56" s="195">
        <v>37.43</v>
      </c>
      <c r="L56" s="195">
        <v>18.34</v>
      </c>
      <c r="M56" s="195">
        <v>0</v>
      </c>
      <c r="N56" s="195">
        <v>28.96</v>
      </c>
      <c r="O56" s="195">
        <v>48.64</v>
      </c>
      <c r="P56" s="195">
        <v>66.650000000000006</v>
      </c>
      <c r="Q56" s="195">
        <v>0.97</v>
      </c>
      <c r="R56" s="195">
        <v>5.0199999999999996</v>
      </c>
      <c r="S56" s="195">
        <v>2.4</v>
      </c>
      <c r="T56" s="195">
        <v>0</v>
      </c>
      <c r="U56" s="195">
        <v>232.83</v>
      </c>
      <c r="V56" s="195">
        <v>0.61</v>
      </c>
      <c r="W56" s="195">
        <v>4.83</v>
      </c>
      <c r="X56" s="195">
        <v>36.17</v>
      </c>
      <c r="Y56" s="195">
        <v>0</v>
      </c>
      <c r="Z56">
        <v>0</v>
      </c>
      <c r="AA56" s="195">
        <v>7</v>
      </c>
      <c r="AB56" s="195">
        <v>0</v>
      </c>
      <c r="AC56" s="195">
        <v>0</v>
      </c>
      <c r="AD56" s="195">
        <v>0</v>
      </c>
      <c r="AE56" s="195">
        <v>21.78</v>
      </c>
      <c r="AF56" s="195">
        <v>0</v>
      </c>
      <c r="AG56" s="195">
        <v>0</v>
      </c>
      <c r="AH56" s="195">
        <v>0</v>
      </c>
      <c r="AI56" s="195">
        <v>-0.68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32.82</v>
      </c>
      <c r="AQ56" s="195">
        <v>10.039999999999999</v>
      </c>
      <c r="AR56" s="195">
        <v>26.3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0.06</v>
      </c>
      <c r="K57" s="195">
        <v>37.43</v>
      </c>
      <c r="L57" s="195">
        <v>18.34</v>
      </c>
      <c r="M57" s="195">
        <v>0</v>
      </c>
      <c r="N57" s="195">
        <v>28.96</v>
      </c>
      <c r="O57" s="195">
        <v>48.64</v>
      </c>
      <c r="P57" s="195">
        <v>66.650000000000006</v>
      </c>
      <c r="Q57" s="195">
        <v>0.97</v>
      </c>
      <c r="R57" s="195">
        <v>5.0199999999999996</v>
      </c>
      <c r="S57" s="195">
        <v>2.36</v>
      </c>
      <c r="T57" s="195">
        <v>0</v>
      </c>
      <c r="U57" s="195">
        <v>232.83</v>
      </c>
      <c r="V57" s="195">
        <v>4.1900000000000004</v>
      </c>
      <c r="W57" s="195">
        <v>7.74</v>
      </c>
      <c r="X57" s="195">
        <v>36.17</v>
      </c>
      <c r="Y57" s="195">
        <v>0</v>
      </c>
      <c r="Z57">
        <v>0</v>
      </c>
      <c r="AA57" s="195">
        <v>7</v>
      </c>
      <c r="AB57" s="195">
        <v>0</v>
      </c>
      <c r="AC57" s="195">
        <v>0</v>
      </c>
      <c r="AD57" s="195">
        <v>0</v>
      </c>
      <c r="AE57" s="195">
        <v>55</v>
      </c>
      <c r="AF57" s="195">
        <v>0</v>
      </c>
      <c r="AG57" s="195">
        <v>0</v>
      </c>
      <c r="AH57" s="195">
        <v>0</v>
      </c>
      <c r="AI57" s="195">
        <v>-0.68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32.82</v>
      </c>
      <c r="AQ57" s="195">
        <v>10.039999999999999</v>
      </c>
      <c r="AR57" s="195">
        <v>26.3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0.06</v>
      </c>
      <c r="K58" s="195">
        <v>37.43</v>
      </c>
      <c r="L58" s="195">
        <v>19.309999999999999</v>
      </c>
      <c r="M58" s="195">
        <v>0</v>
      </c>
      <c r="N58" s="195">
        <v>28.96</v>
      </c>
      <c r="O58" s="195">
        <v>48.64</v>
      </c>
      <c r="P58" s="195">
        <v>66.650000000000006</v>
      </c>
      <c r="Q58" s="195">
        <v>0.97</v>
      </c>
      <c r="R58" s="195">
        <v>10.029999999999999</v>
      </c>
      <c r="S58" s="195">
        <v>2.36</v>
      </c>
      <c r="T58" s="195">
        <v>0</v>
      </c>
      <c r="U58" s="195">
        <v>232.83</v>
      </c>
      <c r="V58" s="195">
        <v>4.1900000000000004</v>
      </c>
      <c r="W58" s="195">
        <v>7.74</v>
      </c>
      <c r="X58" s="195">
        <v>36.17</v>
      </c>
      <c r="Y58" s="195">
        <v>0</v>
      </c>
      <c r="Z58">
        <v>0</v>
      </c>
      <c r="AA58" s="195">
        <v>7</v>
      </c>
      <c r="AB58" s="195">
        <v>0</v>
      </c>
      <c r="AC58" s="195">
        <v>0</v>
      </c>
      <c r="AD58" s="195">
        <v>0</v>
      </c>
      <c r="AE58" s="195">
        <v>55</v>
      </c>
      <c r="AF58" s="195">
        <v>0</v>
      </c>
      <c r="AG58" s="195">
        <v>0</v>
      </c>
      <c r="AH58" s="195">
        <v>0</v>
      </c>
      <c r="AI58" s="195">
        <v>-0.68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32.82</v>
      </c>
      <c r="AQ58" s="195">
        <v>10.039999999999999</v>
      </c>
      <c r="AR58" s="195">
        <v>26.3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0.06</v>
      </c>
      <c r="K59" s="195">
        <v>37.43</v>
      </c>
      <c r="L59" s="195">
        <v>19.309999999999999</v>
      </c>
      <c r="M59" s="195">
        <v>0</v>
      </c>
      <c r="N59" s="195">
        <v>28.96</v>
      </c>
      <c r="O59" s="195">
        <v>48.64</v>
      </c>
      <c r="P59" s="195">
        <v>66.650000000000006</v>
      </c>
      <c r="Q59" s="195">
        <v>0.97</v>
      </c>
      <c r="R59" s="195">
        <v>10.4</v>
      </c>
      <c r="S59" s="195">
        <v>2.2799999999999998</v>
      </c>
      <c r="T59" s="195">
        <v>0</v>
      </c>
      <c r="U59" s="195">
        <v>232.83</v>
      </c>
      <c r="V59" s="195">
        <v>4.1900000000000004</v>
      </c>
      <c r="W59" s="195">
        <v>7.74</v>
      </c>
      <c r="X59" s="195">
        <v>36.17</v>
      </c>
      <c r="Y59" s="195">
        <v>0</v>
      </c>
      <c r="Z59">
        <v>0</v>
      </c>
      <c r="AA59" s="195">
        <v>7</v>
      </c>
      <c r="AB59" s="195">
        <v>0</v>
      </c>
      <c r="AC59" s="195">
        <v>0</v>
      </c>
      <c r="AD59" s="195">
        <v>0</v>
      </c>
      <c r="AE59" s="195">
        <v>42.75</v>
      </c>
      <c r="AF59" s="195">
        <v>0</v>
      </c>
      <c r="AG59" s="195">
        <v>0</v>
      </c>
      <c r="AH59" s="195">
        <v>0</v>
      </c>
      <c r="AI59" s="195">
        <v>-0.68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61.43</v>
      </c>
      <c r="AQ59" s="195">
        <v>18.809999999999999</v>
      </c>
      <c r="AR59" s="195">
        <v>26.3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0.06</v>
      </c>
      <c r="K60" s="195">
        <v>37.43</v>
      </c>
      <c r="L60" s="195">
        <v>19.309999999999999</v>
      </c>
      <c r="M60" s="195">
        <v>0</v>
      </c>
      <c r="N60" s="195">
        <v>28.96</v>
      </c>
      <c r="O60" s="195">
        <v>48.64</v>
      </c>
      <c r="P60" s="195">
        <v>66.650000000000006</v>
      </c>
      <c r="Q60" s="195">
        <v>0.97</v>
      </c>
      <c r="R60" s="195">
        <v>10.4</v>
      </c>
      <c r="S60" s="195">
        <v>2.2799999999999998</v>
      </c>
      <c r="T60" s="195">
        <v>0</v>
      </c>
      <c r="U60" s="195">
        <v>232.83</v>
      </c>
      <c r="V60" s="195">
        <v>4.1900000000000004</v>
      </c>
      <c r="W60" s="195">
        <v>7.74</v>
      </c>
      <c r="X60" s="195">
        <v>36.17</v>
      </c>
      <c r="Y60" s="195">
        <v>0</v>
      </c>
      <c r="Z60">
        <v>0</v>
      </c>
      <c r="AA60" s="195">
        <v>7</v>
      </c>
      <c r="AB60" s="195">
        <v>0</v>
      </c>
      <c r="AC60" s="195">
        <v>0</v>
      </c>
      <c r="AD60" s="195">
        <v>0</v>
      </c>
      <c r="AE60" s="195">
        <v>42.75</v>
      </c>
      <c r="AF60" s="195">
        <v>0</v>
      </c>
      <c r="AG60" s="195">
        <v>0</v>
      </c>
      <c r="AH60" s="195">
        <v>0</v>
      </c>
      <c r="AI60" s="195">
        <v>-0.68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61.43</v>
      </c>
      <c r="AQ60" s="195">
        <v>18.809999999999999</v>
      </c>
      <c r="AR60" s="195">
        <v>26.3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0.06</v>
      </c>
      <c r="K61" s="195">
        <v>100.4</v>
      </c>
      <c r="L61" s="195">
        <v>19.309999999999999</v>
      </c>
      <c r="M61" s="195">
        <v>0</v>
      </c>
      <c r="N61" s="195">
        <v>28.96</v>
      </c>
      <c r="O61" s="195">
        <v>48.64</v>
      </c>
      <c r="P61" s="195">
        <v>66.650000000000006</v>
      </c>
      <c r="Q61" s="195">
        <v>0.97</v>
      </c>
      <c r="R61" s="195">
        <v>10.4</v>
      </c>
      <c r="S61" s="195">
        <v>1.93</v>
      </c>
      <c r="T61" s="195">
        <v>0</v>
      </c>
      <c r="U61" s="195">
        <v>232.83</v>
      </c>
      <c r="V61" s="195">
        <v>4.1900000000000004</v>
      </c>
      <c r="W61" s="195">
        <v>7.74</v>
      </c>
      <c r="X61" s="195">
        <v>36.17</v>
      </c>
      <c r="Y61" s="195">
        <v>0</v>
      </c>
      <c r="Z61">
        <v>0</v>
      </c>
      <c r="AA61" s="195">
        <v>7</v>
      </c>
      <c r="AB61" s="195">
        <v>0</v>
      </c>
      <c r="AC61" s="195">
        <v>0</v>
      </c>
      <c r="AD61" s="195">
        <v>0</v>
      </c>
      <c r="AE61" s="195">
        <v>42.75</v>
      </c>
      <c r="AF61" s="195">
        <v>0</v>
      </c>
      <c r="AG61" s="195">
        <v>0</v>
      </c>
      <c r="AH61" s="195">
        <v>0</v>
      </c>
      <c r="AI61" s="195">
        <v>-0.68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61.43</v>
      </c>
      <c r="AQ61" s="195">
        <v>18.809999999999999</v>
      </c>
      <c r="AR61" s="195">
        <v>26.3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0.06</v>
      </c>
      <c r="K62" s="195">
        <v>100.4</v>
      </c>
      <c r="L62" s="195">
        <v>19.309999999999999</v>
      </c>
      <c r="M62" s="195">
        <v>0</v>
      </c>
      <c r="N62" s="195">
        <v>28.96</v>
      </c>
      <c r="O62" s="195">
        <v>48.64</v>
      </c>
      <c r="P62" s="195">
        <v>66.650000000000006</v>
      </c>
      <c r="Q62" s="195">
        <v>0.97</v>
      </c>
      <c r="R62" s="195">
        <v>10.4</v>
      </c>
      <c r="S62" s="195">
        <v>1.93</v>
      </c>
      <c r="T62" s="195">
        <v>0</v>
      </c>
      <c r="U62" s="195">
        <v>232.83</v>
      </c>
      <c r="V62" s="195">
        <v>4.1900000000000004</v>
      </c>
      <c r="W62" s="195">
        <v>7.74</v>
      </c>
      <c r="X62" s="195">
        <v>36.17</v>
      </c>
      <c r="Y62" s="195">
        <v>0</v>
      </c>
      <c r="Z62">
        <v>0</v>
      </c>
      <c r="AA62" s="195">
        <v>7</v>
      </c>
      <c r="AB62" s="195">
        <v>0</v>
      </c>
      <c r="AC62" s="195">
        <v>0</v>
      </c>
      <c r="AD62" s="195">
        <v>0</v>
      </c>
      <c r="AE62" s="195">
        <v>42.75</v>
      </c>
      <c r="AF62" s="195">
        <v>0</v>
      </c>
      <c r="AG62" s="195">
        <v>0</v>
      </c>
      <c r="AH62" s="195">
        <v>0</v>
      </c>
      <c r="AI62" s="195">
        <v>-0.68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61.43</v>
      </c>
      <c r="AQ62" s="195">
        <v>18.809999999999999</v>
      </c>
      <c r="AR62" s="195">
        <v>26.3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0.06</v>
      </c>
      <c r="K63" s="195">
        <v>100.4</v>
      </c>
      <c r="L63" s="195">
        <v>50.2</v>
      </c>
      <c r="M63" s="195">
        <v>0</v>
      </c>
      <c r="N63" s="195">
        <v>28.96</v>
      </c>
      <c r="O63" s="195">
        <v>48.64</v>
      </c>
      <c r="P63" s="195">
        <v>66.650000000000006</v>
      </c>
      <c r="Q63" s="195">
        <v>0.97</v>
      </c>
      <c r="R63" s="195">
        <v>10.4</v>
      </c>
      <c r="S63" s="195">
        <v>1.93</v>
      </c>
      <c r="T63" s="195">
        <v>0</v>
      </c>
      <c r="U63" s="195">
        <v>232.83</v>
      </c>
      <c r="V63" s="195">
        <v>4.1900000000000004</v>
      </c>
      <c r="W63" s="195">
        <v>7.74</v>
      </c>
      <c r="X63" s="195">
        <v>36.17</v>
      </c>
      <c r="Y63" s="195">
        <v>0</v>
      </c>
      <c r="Z63">
        <v>0</v>
      </c>
      <c r="AA63" s="195">
        <v>7</v>
      </c>
      <c r="AB63" s="195">
        <v>0</v>
      </c>
      <c r="AC63" s="195">
        <v>0</v>
      </c>
      <c r="AD63" s="195">
        <v>0</v>
      </c>
      <c r="AE63" s="195">
        <v>42.75</v>
      </c>
      <c r="AF63" s="195">
        <v>0</v>
      </c>
      <c r="AG63" s="195">
        <v>0</v>
      </c>
      <c r="AH63" s="195">
        <v>0</v>
      </c>
      <c r="AI63" s="195">
        <v>-0.68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61.43</v>
      </c>
      <c r="AQ63" s="195">
        <v>18.809999999999999</v>
      </c>
      <c r="AR63" s="195">
        <v>26.3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0.06</v>
      </c>
      <c r="K64" s="195">
        <v>100.4</v>
      </c>
      <c r="L64" s="195">
        <v>50.2</v>
      </c>
      <c r="M64" s="195">
        <v>0</v>
      </c>
      <c r="N64" s="195">
        <v>28.96</v>
      </c>
      <c r="O64" s="195">
        <v>48.64</v>
      </c>
      <c r="P64" s="195">
        <v>66.650000000000006</v>
      </c>
      <c r="Q64" s="195">
        <v>0.97</v>
      </c>
      <c r="R64" s="195">
        <v>10.4</v>
      </c>
      <c r="S64" s="195">
        <v>1.93</v>
      </c>
      <c r="T64" s="195">
        <v>0</v>
      </c>
      <c r="U64" s="195">
        <v>232.83</v>
      </c>
      <c r="V64" s="195">
        <v>4.1900000000000004</v>
      </c>
      <c r="W64" s="195">
        <v>7.74</v>
      </c>
      <c r="X64" s="195">
        <v>36.17</v>
      </c>
      <c r="Y64" s="195">
        <v>0</v>
      </c>
      <c r="Z64">
        <v>0</v>
      </c>
      <c r="AA64" s="195">
        <v>7</v>
      </c>
      <c r="AB64" s="195">
        <v>0</v>
      </c>
      <c r="AC64" s="195">
        <v>0</v>
      </c>
      <c r="AD64" s="195">
        <v>0</v>
      </c>
      <c r="AE64" s="195">
        <v>42.7</v>
      </c>
      <c r="AF64" s="195">
        <v>0</v>
      </c>
      <c r="AG64" s="195">
        <v>0</v>
      </c>
      <c r="AH64" s="195">
        <v>0</v>
      </c>
      <c r="AI64" s="195">
        <v>-0.68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61.43</v>
      </c>
      <c r="AQ64" s="195">
        <v>18.809999999999999</v>
      </c>
      <c r="AR64" s="195">
        <v>26.3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0.06</v>
      </c>
      <c r="K65" s="195">
        <v>100.87</v>
      </c>
      <c r="L65" s="195">
        <v>56.49</v>
      </c>
      <c r="M65" s="195">
        <v>0</v>
      </c>
      <c r="N65" s="195">
        <v>28.96</v>
      </c>
      <c r="O65" s="195">
        <v>48.64</v>
      </c>
      <c r="P65" s="195">
        <v>66.650000000000006</v>
      </c>
      <c r="Q65" s="195">
        <v>0.97</v>
      </c>
      <c r="R65" s="195">
        <v>10.4</v>
      </c>
      <c r="S65" s="195">
        <v>2.36</v>
      </c>
      <c r="T65" s="195">
        <v>0</v>
      </c>
      <c r="U65" s="195">
        <v>232.83</v>
      </c>
      <c r="V65" s="195">
        <v>4.1900000000000004</v>
      </c>
      <c r="W65" s="195">
        <v>7.74</v>
      </c>
      <c r="X65" s="195">
        <v>30.86</v>
      </c>
      <c r="Y65" s="195">
        <v>0</v>
      </c>
      <c r="Z65">
        <v>0</v>
      </c>
      <c r="AA65" s="195">
        <v>7</v>
      </c>
      <c r="AB65" s="195">
        <v>0</v>
      </c>
      <c r="AC65" s="195">
        <v>0</v>
      </c>
      <c r="AD65" s="195">
        <v>0</v>
      </c>
      <c r="AE65" s="195">
        <v>42.7</v>
      </c>
      <c r="AF65" s="195">
        <v>0</v>
      </c>
      <c r="AG65" s="195">
        <v>0</v>
      </c>
      <c r="AH65" s="195">
        <v>0</v>
      </c>
      <c r="AI65" s="195">
        <v>-0.68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61.43</v>
      </c>
      <c r="AQ65" s="195">
        <v>18.809999999999999</v>
      </c>
      <c r="AR65" s="195">
        <v>26.3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0.06</v>
      </c>
      <c r="K66" s="195">
        <v>100.4</v>
      </c>
      <c r="L66" s="195">
        <v>50.2</v>
      </c>
      <c r="M66" s="195">
        <v>0</v>
      </c>
      <c r="N66" s="195">
        <v>28.96</v>
      </c>
      <c r="O66" s="195">
        <v>48.64</v>
      </c>
      <c r="P66" s="195">
        <v>66.650000000000006</v>
      </c>
      <c r="Q66" s="195">
        <v>0.97</v>
      </c>
      <c r="R66" s="195">
        <v>10.4</v>
      </c>
      <c r="S66" s="195">
        <v>2.36</v>
      </c>
      <c r="T66" s="195">
        <v>0</v>
      </c>
      <c r="U66" s="195">
        <v>232.83</v>
      </c>
      <c r="V66" s="195">
        <v>4.1900000000000004</v>
      </c>
      <c r="W66" s="195">
        <v>7.74</v>
      </c>
      <c r="X66" s="195">
        <v>30.86</v>
      </c>
      <c r="Y66" s="195">
        <v>0</v>
      </c>
      <c r="Z66">
        <v>0</v>
      </c>
      <c r="AA66" s="195">
        <v>7</v>
      </c>
      <c r="AB66" s="195">
        <v>0</v>
      </c>
      <c r="AC66" s="195">
        <v>0</v>
      </c>
      <c r="AD66" s="195">
        <v>0</v>
      </c>
      <c r="AE66" s="195">
        <v>42.7</v>
      </c>
      <c r="AF66" s="195">
        <v>0</v>
      </c>
      <c r="AG66" s="195">
        <v>0</v>
      </c>
      <c r="AH66" s="195">
        <v>0</v>
      </c>
      <c r="AI66" s="195">
        <v>-0.68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61.43</v>
      </c>
      <c r="AQ66" s="195">
        <v>18.809999999999999</v>
      </c>
      <c r="AR66" s="195">
        <v>26.3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0.06</v>
      </c>
      <c r="K67" s="195">
        <v>37.58</v>
      </c>
      <c r="L67" s="195">
        <v>18.34</v>
      </c>
      <c r="M67" s="195">
        <v>0</v>
      </c>
      <c r="N67" s="195">
        <v>28.96</v>
      </c>
      <c r="O67" s="195">
        <v>48.64</v>
      </c>
      <c r="P67" s="195">
        <v>66.650000000000006</v>
      </c>
      <c r="Q67" s="195">
        <v>0.94</v>
      </c>
      <c r="R67" s="195">
        <v>4.83</v>
      </c>
      <c r="S67" s="195">
        <v>2.36</v>
      </c>
      <c r="T67" s="195">
        <v>0</v>
      </c>
      <c r="U67" s="195">
        <v>232.83</v>
      </c>
      <c r="V67" s="195">
        <v>4.1900000000000004</v>
      </c>
      <c r="W67" s="195">
        <v>7.74</v>
      </c>
      <c r="X67" s="195">
        <v>29.58</v>
      </c>
      <c r="Y67" s="195">
        <v>0</v>
      </c>
      <c r="Z67">
        <v>0</v>
      </c>
      <c r="AA67" s="195">
        <v>7</v>
      </c>
      <c r="AB67" s="195">
        <v>0</v>
      </c>
      <c r="AC67" s="195">
        <v>0</v>
      </c>
      <c r="AD67" s="195">
        <v>0</v>
      </c>
      <c r="AE67" s="195">
        <v>42.7</v>
      </c>
      <c r="AF67" s="195">
        <v>0</v>
      </c>
      <c r="AG67" s="195">
        <v>0</v>
      </c>
      <c r="AH67" s="195">
        <v>0</v>
      </c>
      <c r="AI67" s="195">
        <v>-0.68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61.43</v>
      </c>
      <c r="AQ67" s="195">
        <v>18.32</v>
      </c>
      <c r="AR67" s="195">
        <v>26.3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0.06</v>
      </c>
      <c r="K68" s="195">
        <v>37.58</v>
      </c>
      <c r="L68" s="195">
        <v>18.34</v>
      </c>
      <c r="M68" s="195">
        <v>0</v>
      </c>
      <c r="N68" s="195">
        <v>28.96</v>
      </c>
      <c r="O68" s="195">
        <v>48.64</v>
      </c>
      <c r="P68" s="195">
        <v>66.650000000000006</v>
      </c>
      <c r="Q68" s="195">
        <v>0.94</v>
      </c>
      <c r="R68" s="195">
        <v>5.09</v>
      </c>
      <c r="S68" s="195">
        <v>3.4</v>
      </c>
      <c r="T68" s="195">
        <v>0</v>
      </c>
      <c r="U68" s="195">
        <v>232.83</v>
      </c>
      <c r="V68" s="195">
        <v>4.1900000000000004</v>
      </c>
      <c r="W68" s="195">
        <v>7.74</v>
      </c>
      <c r="X68" s="195">
        <v>29.58</v>
      </c>
      <c r="Y68" s="195">
        <v>0</v>
      </c>
      <c r="Z68">
        <v>0</v>
      </c>
      <c r="AA68" s="195">
        <v>7</v>
      </c>
      <c r="AB68" s="195">
        <v>0</v>
      </c>
      <c r="AC68" s="195">
        <v>0</v>
      </c>
      <c r="AD68" s="195">
        <v>0</v>
      </c>
      <c r="AE68" s="195">
        <v>19.43</v>
      </c>
      <c r="AF68" s="195">
        <v>0</v>
      </c>
      <c r="AG68" s="195">
        <v>0</v>
      </c>
      <c r="AH68" s="195">
        <v>0</v>
      </c>
      <c r="AI68" s="195">
        <v>-0.68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61.43</v>
      </c>
      <c r="AQ68" s="195">
        <v>18.809999999999999</v>
      </c>
      <c r="AR68" s="195">
        <v>26.3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0.06</v>
      </c>
      <c r="K69" s="195">
        <v>37.58</v>
      </c>
      <c r="L69" s="195">
        <v>18.34</v>
      </c>
      <c r="M69" s="195">
        <v>0</v>
      </c>
      <c r="N69" s="195">
        <v>28.96</v>
      </c>
      <c r="O69" s="195">
        <v>48.64</v>
      </c>
      <c r="P69" s="195">
        <v>66.650000000000006</v>
      </c>
      <c r="Q69" s="195">
        <v>1.1100000000000001</v>
      </c>
      <c r="R69" s="195">
        <v>4.83</v>
      </c>
      <c r="S69" s="195">
        <v>3.4</v>
      </c>
      <c r="T69" s="195">
        <v>0</v>
      </c>
      <c r="U69" s="195">
        <v>232.83</v>
      </c>
      <c r="V69" s="195">
        <v>4.1900000000000004</v>
      </c>
      <c r="W69" s="195">
        <v>7.74</v>
      </c>
      <c r="X69" s="195">
        <v>26.49</v>
      </c>
      <c r="Y69" s="195">
        <v>0</v>
      </c>
      <c r="Z69">
        <v>0</v>
      </c>
      <c r="AA69" s="195">
        <v>7</v>
      </c>
      <c r="AB69" s="195">
        <v>0</v>
      </c>
      <c r="AC69" s="195">
        <v>0</v>
      </c>
      <c r="AD69" s="195">
        <v>0</v>
      </c>
      <c r="AE69" s="195">
        <v>19.43</v>
      </c>
      <c r="AF69" s="195">
        <v>0</v>
      </c>
      <c r="AG69" s="195">
        <v>0</v>
      </c>
      <c r="AH69" s="195">
        <v>0</v>
      </c>
      <c r="AI69" s="195">
        <v>-0.68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61.43</v>
      </c>
      <c r="AQ69" s="195">
        <v>18.8</v>
      </c>
      <c r="AR69" s="195">
        <v>26.19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0.06</v>
      </c>
      <c r="K70" s="195">
        <v>37.58</v>
      </c>
      <c r="L70" s="195">
        <v>18.34</v>
      </c>
      <c r="M70" s="195">
        <v>0</v>
      </c>
      <c r="N70" s="195">
        <v>28.96</v>
      </c>
      <c r="O70" s="195">
        <v>48.64</v>
      </c>
      <c r="P70" s="195">
        <v>66.650000000000006</v>
      </c>
      <c r="Q70" s="195">
        <v>2.44</v>
      </c>
      <c r="R70" s="195">
        <v>4.83</v>
      </c>
      <c r="S70" s="195">
        <v>3.4</v>
      </c>
      <c r="T70" s="195">
        <v>0</v>
      </c>
      <c r="U70" s="195">
        <v>232.83</v>
      </c>
      <c r="V70" s="195">
        <v>4.1900000000000004</v>
      </c>
      <c r="W70" s="195">
        <v>7.74</v>
      </c>
      <c r="X70" s="195">
        <v>26.49</v>
      </c>
      <c r="Y70" s="195">
        <v>0</v>
      </c>
      <c r="Z70">
        <v>0</v>
      </c>
      <c r="AA70" s="195">
        <v>7</v>
      </c>
      <c r="AB70" s="195">
        <v>0</v>
      </c>
      <c r="AC70" s="195">
        <v>0</v>
      </c>
      <c r="AD70" s="195">
        <v>0</v>
      </c>
      <c r="AE70" s="195">
        <v>19.43</v>
      </c>
      <c r="AF70" s="195">
        <v>0</v>
      </c>
      <c r="AG70" s="195">
        <v>0</v>
      </c>
      <c r="AH70" s="195">
        <v>0</v>
      </c>
      <c r="AI70" s="195">
        <v>-0.68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61.43</v>
      </c>
      <c r="AQ70" s="195">
        <v>18.8</v>
      </c>
      <c r="AR70" s="195">
        <v>23.63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0.06</v>
      </c>
      <c r="K71" s="195">
        <v>40.159999999999997</v>
      </c>
      <c r="L71" s="195">
        <v>18.34</v>
      </c>
      <c r="M71" s="195">
        <v>0</v>
      </c>
      <c r="N71" s="195">
        <v>28.96</v>
      </c>
      <c r="O71" s="195">
        <v>48.64</v>
      </c>
      <c r="P71" s="195">
        <v>66.650000000000006</v>
      </c>
      <c r="Q71" s="195">
        <v>2.69</v>
      </c>
      <c r="R71" s="195">
        <v>4.83</v>
      </c>
      <c r="S71" s="195">
        <v>3.4</v>
      </c>
      <c r="T71" s="195">
        <v>0</v>
      </c>
      <c r="U71" s="195">
        <v>231.3</v>
      </c>
      <c r="V71" s="195">
        <v>4.1900000000000004</v>
      </c>
      <c r="W71" s="195">
        <v>7.74</v>
      </c>
      <c r="X71" s="195">
        <v>26.49</v>
      </c>
      <c r="Y71" s="195">
        <v>0</v>
      </c>
      <c r="Z71">
        <v>0</v>
      </c>
      <c r="AA71" s="195">
        <v>7</v>
      </c>
      <c r="AB71" s="195">
        <v>0</v>
      </c>
      <c r="AC71" s="195">
        <v>0</v>
      </c>
      <c r="AD71" s="195">
        <v>0</v>
      </c>
      <c r="AE71" s="195">
        <v>19.43</v>
      </c>
      <c r="AF71" s="195">
        <v>0</v>
      </c>
      <c r="AG71" s="195">
        <v>0</v>
      </c>
      <c r="AH71" s="195">
        <v>0</v>
      </c>
      <c r="AI71" s="195">
        <v>-0.68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61.43</v>
      </c>
      <c r="AQ71" s="195">
        <v>10.039999999999999</v>
      </c>
      <c r="AR71" s="195">
        <v>21.85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0.06</v>
      </c>
      <c r="K72" s="195">
        <v>40.159999999999997</v>
      </c>
      <c r="L72" s="195">
        <v>18.34</v>
      </c>
      <c r="M72" s="195">
        <v>0</v>
      </c>
      <c r="N72" s="195">
        <v>28.96</v>
      </c>
      <c r="O72" s="195">
        <v>48.64</v>
      </c>
      <c r="P72" s="195">
        <v>66.650000000000006</v>
      </c>
      <c r="Q72" s="195">
        <v>2.69</v>
      </c>
      <c r="R72" s="195">
        <v>4.83</v>
      </c>
      <c r="S72" s="195">
        <v>3.4</v>
      </c>
      <c r="T72" s="195">
        <v>0</v>
      </c>
      <c r="U72" s="195">
        <v>231.3</v>
      </c>
      <c r="V72" s="195">
        <v>4.1900000000000004</v>
      </c>
      <c r="W72" s="195">
        <v>7.74</v>
      </c>
      <c r="X72" s="195">
        <v>26.49</v>
      </c>
      <c r="Y72" s="195">
        <v>0</v>
      </c>
      <c r="Z72">
        <v>0</v>
      </c>
      <c r="AA72" s="195">
        <v>7</v>
      </c>
      <c r="AB72" s="195">
        <v>0</v>
      </c>
      <c r="AC72" s="195">
        <v>0</v>
      </c>
      <c r="AD72" s="195">
        <v>0</v>
      </c>
      <c r="AE72" s="195">
        <v>19.579999999999998</v>
      </c>
      <c r="AF72" s="195">
        <v>0</v>
      </c>
      <c r="AG72" s="195">
        <v>0</v>
      </c>
      <c r="AH72" s="195">
        <v>0</v>
      </c>
      <c r="AI72" s="195">
        <v>-0.68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61.43</v>
      </c>
      <c r="AQ72" s="195">
        <v>10.039999999999999</v>
      </c>
      <c r="AR72" s="195">
        <v>20.41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0.06</v>
      </c>
      <c r="K73" s="195">
        <v>40.159999999999997</v>
      </c>
      <c r="L73" s="195">
        <v>18.41</v>
      </c>
      <c r="M73" s="195">
        <v>0</v>
      </c>
      <c r="N73" s="195">
        <v>28.96</v>
      </c>
      <c r="O73" s="195">
        <v>48.64</v>
      </c>
      <c r="P73" s="195">
        <v>66.650000000000006</v>
      </c>
      <c r="Q73" s="195">
        <v>2.69</v>
      </c>
      <c r="R73" s="195">
        <v>4.83</v>
      </c>
      <c r="S73" s="195">
        <v>3.4</v>
      </c>
      <c r="T73" s="195">
        <v>0</v>
      </c>
      <c r="U73" s="195">
        <v>231.3</v>
      </c>
      <c r="V73" s="195">
        <v>4.1900000000000004</v>
      </c>
      <c r="W73" s="195">
        <v>7.74</v>
      </c>
      <c r="X73" s="195">
        <v>27.03</v>
      </c>
      <c r="Y73" s="195">
        <v>0</v>
      </c>
      <c r="Z73">
        <v>0</v>
      </c>
      <c r="AA73" s="195">
        <v>7</v>
      </c>
      <c r="AB73" s="195">
        <v>0</v>
      </c>
      <c r="AC73" s="195">
        <v>0</v>
      </c>
      <c r="AD73" s="195">
        <v>0</v>
      </c>
      <c r="AE73" s="195">
        <v>19.46</v>
      </c>
      <c r="AF73" s="195">
        <v>0</v>
      </c>
      <c r="AG73" s="195">
        <v>0</v>
      </c>
      <c r="AH73" s="195">
        <v>0</v>
      </c>
      <c r="AI73" s="195">
        <v>-0.68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61.43</v>
      </c>
      <c r="AQ73" s="195">
        <v>10.039999999999999</v>
      </c>
      <c r="AR73" s="195">
        <v>16.32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0.06</v>
      </c>
      <c r="K74" s="195">
        <v>40.159999999999997</v>
      </c>
      <c r="L74" s="195">
        <v>18.41</v>
      </c>
      <c r="M74" s="195">
        <v>0</v>
      </c>
      <c r="N74" s="195">
        <v>28.96</v>
      </c>
      <c r="O74" s="195">
        <v>48.64</v>
      </c>
      <c r="P74" s="195">
        <v>66.650000000000006</v>
      </c>
      <c r="Q74" s="195">
        <v>2.69</v>
      </c>
      <c r="R74" s="195">
        <v>4.83</v>
      </c>
      <c r="S74" s="195">
        <v>3.4</v>
      </c>
      <c r="T74" s="195">
        <v>0</v>
      </c>
      <c r="U74" s="195">
        <v>231.3</v>
      </c>
      <c r="V74" s="195">
        <v>4.1900000000000004</v>
      </c>
      <c r="W74" s="195">
        <v>7.74</v>
      </c>
      <c r="X74" s="195">
        <v>29.32</v>
      </c>
      <c r="Y74" s="195">
        <v>0</v>
      </c>
      <c r="Z74">
        <v>0</v>
      </c>
      <c r="AA74" s="195">
        <v>7</v>
      </c>
      <c r="AB74" s="195">
        <v>0</v>
      </c>
      <c r="AC74" s="195">
        <v>0</v>
      </c>
      <c r="AD74" s="195">
        <v>0</v>
      </c>
      <c r="AE74" s="195">
        <v>22.1</v>
      </c>
      <c r="AF74" s="195">
        <v>0</v>
      </c>
      <c r="AG74" s="195">
        <v>0</v>
      </c>
      <c r="AH74" s="195">
        <v>0</v>
      </c>
      <c r="AI74" s="195">
        <v>-0.68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61.43</v>
      </c>
      <c r="AQ74" s="195">
        <v>10.039999999999999</v>
      </c>
      <c r="AR74" s="195">
        <v>11.07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0.06</v>
      </c>
      <c r="K75" s="195">
        <v>40.159999999999997</v>
      </c>
      <c r="L75" s="195">
        <v>18.41</v>
      </c>
      <c r="M75" s="195">
        <v>0</v>
      </c>
      <c r="N75" s="195">
        <v>28.96</v>
      </c>
      <c r="O75" s="195">
        <v>48.64</v>
      </c>
      <c r="P75" s="195">
        <v>66.650000000000006</v>
      </c>
      <c r="Q75" s="195">
        <v>2.79</v>
      </c>
      <c r="R75" s="195">
        <v>4.83</v>
      </c>
      <c r="S75" s="195">
        <v>2.0299999999999998</v>
      </c>
      <c r="T75" s="195">
        <v>0</v>
      </c>
      <c r="U75" s="195">
        <v>231.3</v>
      </c>
      <c r="V75" s="195">
        <v>4.1900000000000004</v>
      </c>
      <c r="W75" s="195">
        <v>7.74</v>
      </c>
      <c r="X75" s="195">
        <v>32.159999999999997</v>
      </c>
      <c r="Y75" s="195">
        <v>0</v>
      </c>
      <c r="Z75">
        <v>0</v>
      </c>
      <c r="AA75" s="195">
        <v>6.9</v>
      </c>
      <c r="AB75" s="195">
        <v>0</v>
      </c>
      <c r="AC75" s="195">
        <v>0</v>
      </c>
      <c r="AD75" s="195">
        <v>0</v>
      </c>
      <c r="AE75" s="195">
        <v>22.1</v>
      </c>
      <c r="AF75" s="195">
        <v>0</v>
      </c>
      <c r="AG75" s="195">
        <v>0</v>
      </c>
      <c r="AH75" s="195">
        <v>0</v>
      </c>
      <c r="AI75" s="195">
        <v>-0.68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61.43</v>
      </c>
      <c r="AQ75" s="195">
        <v>10.039999999999999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0.06</v>
      </c>
      <c r="K76" s="195">
        <v>40.159999999999997</v>
      </c>
      <c r="L76" s="195">
        <v>18.41</v>
      </c>
      <c r="M76" s="195">
        <v>0</v>
      </c>
      <c r="N76" s="195">
        <v>28.96</v>
      </c>
      <c r="O76" s="195">
        <v>48.64</v>
      </c>
      <c r="P76" s="195">
        <v>66.650000000000006</v>
      </c>
      <c r="Q76" s="195">
        <v>2.79</v>
      </c>
      <c r="R76" s="195">
        <v>4.83</v>
      </c>
      <c r="S76" s="195">
        <v>1.93</v>
      </c>
      <c r="T76" s="195">
        <v>0</v>
      </c>
      <c r="U76" s="195">
        <v>231.3</v>
      </c>
      <c r="V76" s="195">
        <v>4.1900000000000004</v>
      </c>
      <c r="W76" s="195">
        <v>7.74</v>
      </c>
      <c r="X76" s="195">
        <v>32.159999999999997</v>
      </c>
      <c r="Y76" s="195">
        <v>0</v>
      </c>
      <c r="Z76">
        <v>0</v>
      </c>
      <c r="AA76" s="195">
        <v>6.9</v>
      </c>
      <c r="AB76" s="195">
        <v>0</v>
      </c>
      <c r="AC76" s="195">
        <v>0</v>
      </c>
      <c r="AD76" s="195">
        <v>0</v>
      </c>
      <c r="AE76" s="195">
        <v>22.1</v>
      </c>
      <c r="AF76" s="195">
        <v>0</v>
      </c>
      <c r="AG76" s="195">
        <v>0</v>
      </c>
      <c r="AH76" s="195">
        <v>0</v>
      </c>
      <c r="AI76" s="195">
        <v>-0.68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61.43</v>
      </c>
      <c r="AQ76" s="195">
        <v>10.039999999999999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0.06</v>
      </c>
      <c r="K77" s="195">
        <v>81.58</v>
      </c>
      <c r="L77" s="195">
        <v>18.41</v>
      </c>
      <c r="M77" s="195">
        <v>0</v>
      </c>
      <c r="N77" s="195">
        <v>28.96</v>
      </c>
      <c r="O77" s="195">
        <v>48.64</v>
      </c>
      <c r="P77" s="195">
        <v>66.650000000000006</v>
      </c>
      <c r="Q77" s="195">
        <v>2.79</v>
      </c>
      <c r="R77" s="195">
        <v>4.83</v>
      </c>
      <c r="S77" s="195">
        <v>2.08</v>
      </c>
      <c r="T77" s="195">
        <v>0</v>
      </c>
      <c r="U77" s="195">
        <v>231.3</v>
      </c>
      <c r="V77" s="195">
        <v>3.41</v>
      </c>
      <c r="W77" s="195">
        <v>7.74</v>
      </c>
      <c r="X77" s="195">
        <v>32.159999999999997</v>
      </c>
      <c r="Y77" s="195">
        <v>0</v>
      </c>
      <c r="Z77">
        <v>0</v>
      </c>
      <c r="AA77" s="195">
        <v>6.9</v>
      </c>
      <c r="AB77" s="195">
        <v>0</v>
      </c>
      <c r="AC77" s="195">
        <v>0</v>
      </c>
      <c r="AD77" s="195">
        <v>0</v>
      </c>
      <c r="AE77" s="195">
        <v>22.1</v>
      </c>
      <c r="AF77" s="195">
        <v>0</v>
      </c>
      <c r="AG77" s="195">
        <v>0</v>
      </c>
      <c r="AH77" s="195">
        <v>0</v>
      </c>
      <c r="AI77" s="195">
        <v>-0.68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61.43</v>
      </c>
      <c r="AQ77" s="195">
        <v>18.809999999999999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0.06</v>
      </c>
      <c r="K78" s="195">
        <v>40.159999999999997</v>
      </c>
      <c r="L78" s="195">
        <v>17.149999999999999</v>
      </c>
      <c r="M78" s="195">
        <v>0</v>
      </c>
      <c r="N78" s="195">
        <v>28.96</v>
      </c>
      <c r="O78" s="195">
        <v>48.64</v>
      </c>
      <c r="P78" s="195">
        <v>66.650000000000006</v>
      </c>
      <c r="Q78" s="195">
        <v>2.78</v>
      </c>
      <c r="R78" s="195">
        <v>4.83</v>
      </c>
      <c r="S78" s="195">
        <v>1.93</v>
      </c>
      <c r="T78" s="195">
        <v>0</v>
      </c>
      <c r="U78" s="195">
        <v>231.3</v>
      </c>
      <c r="V78" s="195">
        <v>2.8</v>
      </c>
      <c r="W78" s="195">
        <v>7.74</v>
      </c>
      <c r="X78" s="195">
        <v>32.159999999999997</v>
      </c>
      <c r="Y78" s="195">
        <v>0</v>
      </c>
      <c r="Z78">
        <v>0</v>
      </c>
      <c r="AA78" s="195">
        <v>6.9</v>
      </c>
      <c r="AB78" s="195">
        <v>0</v>
      </c>
      <c r="AC78" s="195">
        <v>0</v>
      </c>
      <c r="AD78" s="195">
        <v>0</v>
      </c>
      <c r="AE78" s="195">
        <v>22.1</v>
      </c>
      <c r="AF78" s="195">
        <v>0</v>
      </c>
      <c r="AG78" s="195">
        <v>0</v>
      </c>
      <c r="AH78" s="195">
        <v>0</v>
      </c>
      <c r="AI78" s="195">
        <v>-0.68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61.43</v>
      </c>
      <c r="AQ78" s="195">
        <v>18.809999999999999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0.06</v>
      </c>
      <c r="K79" s="195">
        <v>135.97999999999999</v>
      </c>
      <c r="L79" s="195">
        <v>61.93</v>
      </c>
      <c r="M79" s="195">
        <v>0</v>
      </c>
      <c r="N79" s="195">
        <v>28.96</v>
      </c>
      <c r="O79" s="195">
        <v>48.64</v>
      </c>
      <c r="P79" s="195">
        <v>66.650000000000006</v>
      </c>
      <c r="Q79" s="195">
        <v>3.01</v>
      </c>
      <c r="R79" s="195">
        <v>10.38</v>
      </c>
      <c r="S79" s="195">
        <v>5.57</v>
      </c>
      <c r="T79" s="195">
        <v>0</v>
      </c>
      <c r="U79" s="195">
        <v>231.3</v>
      </c>
      <c r="V79" s="195">
        <v>2.8</v>
      </c>
      <c r="W79" s="195">
        <v>7.74</v>
      </c>
      <c r="X79" s="195">
        <v>32.159999999999997</v>
      </c>
      <c r="Y79" s="195">
        <v>0</v>
      </c>
      <c r="Z79">
        <v>0</v>
      </c>
      <c r="AA79" s="195">
        <v>6.9</v>
      </c>
      <c r="AB79" s="195">
        <v>0</v>
      </c>
      <c r="AC79" s="195">
        <v>0</v>
      </c>
      <c r="AD79" s="195">
        <v>0</v>
      </c>
      <c r="AE79" s="195">
        <v>22.1</v>
      </c>
      <c r="AF79" s="195">
        <v>0</v>
      </c>
      <c r="AG79" s="195">
        <v>0</v>
      </c>
      <c r="AH79" s="195">
        <v>0</v>
      </c>
      <c r="AI79" s="195">
        <v>-0.68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61.43</v>
      </c>
      <c r="AQ79" s="195">
        <v>18.809999999999999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0.06</v>
      </c>
      <c r="K80" s="195">
        <v>156.62</v>
      </c>
      <c r="L80" s="195">
        <v>62.97</v>
      </c>
      <c r="M80" s="195">
        <v>0</v>
      </c>
      <c r="N80" s="195">
        <v>28.96</v>
      </c>
      <c r="O80" s="195">
        <v>48.64</v>
      </c>
      <c r="P80" s="195">
        <v>66.650000000000006</v>
      </c>
      <c r="Q80" s="195">
        <v>3.01</v>
      </c>
      <c r="R80" s="195">
        <v>10.4</v>
      </c>
      <c r="S80" s="195">
        <v>6.47</v>
      </c>
      <c r="T80" s="195">
        <v>0</v>
      </c>
      <c r="U80" s="195">
        <v>231.3</v>
      </c>
      <c r="V80" s="195">
        <v>2.8</v>
      </c>
      <c r="W80" s="195">
        <v>7.74</v>
      </c>
      <c r="X80" s="195">
        <v>32.159999999999997</v>
      </c>
      <c r="Y80" s="195">
        <v>0</v>
      </c>
      <c r="Z80">
        <v>0</v>
      </c>
      <c r="AA80" s="195">
        <v>6.9</v>
      </c>
      <c r="AB80" s="195">
        <v>0</v>
      </c>
      <c r="AC80" s="195">
        <v>0</v>
      </c>
      <c r="AD80" s="195">
        <v>0</v>
      </c>
      <c r="AE80" s="195">
        <v>22.1</v>
      </c>
      <c r="AF80" s="195">
        <v>0</v>
      </c>
      <c r="AG80" s="195">
        <v>0</v>
      </c>
      <c r="AH80" s="195">
        <v>0</v>
      </c>
      <c r="AI80" s="195">
        <v>-0.68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61.43</v>
      </c>
      <c r="AQ80" s="195">
        <v>18.809999999999999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0.06</v>
      </c>
      <c r="K81" s="195">
        <v>159.32</v>
      </c>
      <c r="L81" s="195">
        <v>62.97</v>
      </c>
      <c r="M81" s="195">
        <v>0</v>
      </c>
      <c r="N81" s="195">
        <v>28.96</v>
      </c>
      <c r="O81" s="195">
        <v>48.64</v>
      </c>
      <c r="P81" s="195">
        <v>66.650000000000006</v>
      </c>
      <c r="Q81" s="195">
        <v>3.01</v>
      </c>
      <c r="R81" s="195">
        <v>10.4</v>
      </c>
      <c r="S81" s="195">
        <v>6.47</v>
      </c>
      <c r="T81" s="195">
        <v>0</v>
      </c>
      <c r="U81" s="195">
        <v>231.3</v>
      </c>
      <c r="V81" s="195">
        <v>2.8</v>
      </c>
      <c r="W81" s="195">
        <v>7.74</v>
      </c>
      <c r="X81" s="195">
        <v>32.159999999999997</v>
      </c>
      <c r="Y81" s="195">
        <v>0</v>
      </c>
      <c r="Z81">
        <v>0</v>
      </c>
      <c r="AA81" s="195">
        <v>6.9</v>
      </c>
      <c r="AB81" s="195">
        <v>0</v>
      </c>
      <c r="AC81" s="195">
        <v>0</v>
      </c>
      <c r="AD81" s="195">
        <v>0</v>
      </c>
      <c r="AE81" s="195">
        <v>22.1</v>
      </c>
      <c r="AF81" s="195">
        <v>0</v>
      </c>
      <c r="AG81" s="195">
        <v>0</v>
      </c>
      <c r="AH81" s="195">
        <v>0</v>
      </c>
      <c r="AI81" s="195">
        <v>-0.68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61.43</v>
      </c>
      <c r="AQ81" s="195">
        <v>18.809999999999999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0.06</v>
      </c>
      <c r="K82" s="195">
        <v>159.32</v>
      </c>
      <c r="L82" s="195">
        <v>62.97</v>
      </c>
      <c r="M82" s="195">
        <v>0</v>
      </c>
      <c r="N82" s="195">
        <v>28.96</v>
      </c>
      <c r="O82" s="195">
        <v>48.64</v>
      </c>
      <c r="P82" s="195">
        <v>66.650000000000006</v>
      </c>
      <c r="Q82" s="195">
        <v>3.01</v>
      </c>
      <c r="R82" s="195">
        <v>10.4</v>
      </c>
      <c r="S82" s="195">
        <v>6.47</v>
      </c>
      <c r="T82" s="195">
        <v>0</v>
      </c>
      <c r="U82" s="195">
        <v>231.3</v>
      </c>
      <c r="V82" s="195">
        <v>2.8</v>
      </c>
      <c r="W82" s="195">
        <v>7.74</v>
      </c>
      <c r="X82" s="195">
        <v>32.159999999999997</v>
      </c>
      <c r="Y82" s="195">
        <v>0</v>
      </c>
      <c r="Z82">
        <v>0</v>
      </c>
      <c r="AA82" s="195">
        <v>6.9</v>
      </c>
      <c r="AB82" s="195">
        <v>0</v>
      </c>
      <c r="AC82" s="195">
        <v>0</v>
      </c>
      <c r="AD82" s="195">
        <v>0</v>
      </c>
      <c r="AE82" s="195">
        <v>22.1</v>
      </c>
      <c r="AF82" s="195">
        <v>0</v>
      </c>
      <c r="AG82" s="195">
        <v>0</v>
      </c>
      <c r="AH82" s="195">
        <v>0</v>
      </c>
      <c r="AI82" s="195">
        <v>-0.68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61.43</v>
      </c>
      <c r="AQ82" s="195">
        <v>18.809999999999999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0.06</v>
      </c>
      <c r="K83" s="195">
        <v>159.32</v>
      </c>
      <c r="L83" s="195">
        <v>62.97</v>
      </c>
      <c r="M83" s="195">
        <v>0</v>
      </c>
      <c r="N83" s="195">
        <v>28.96</v>
      </c>
      <c r="O83" s="195">
        <v>48.64</v>
      </c>
      <c r="P83" s="195">
        <v>66.650000000000006</v>
      </c>
      <c r="Q83" s="195">
        <v>3.01</v>
      </c>
      <c r="R83" s="195">
        <v>10.4</v>
      </c>
      <c r="S83" s="195">
        <v>6.47</v>
      </c>
      <c r="T83" s="195">
        <v>0</v>
      </c>
      <c r="U83" s="195">
        <v>231.3</v>
      </c>
      <c r="V83" s="195">
        <v>2.8</v>
      </c>
      <c r="W83" s="195">
        <v>7.74</v>
      </c>
      <c r="X83" s="195">
        <v>32.159999999999997</v>
      </c>
      <c r="Y83" s="195">
        <v>0</v>
      </c>
      <c r="Z83">
        <v>0</v>
      </c>
      <c r="AA83" s="195">
        <v>6.9</v>
      </c>
      <c r="AB83" s="195">
        <v>0</v>
      </c>
      <c r="AC83" s="195">
        <v>0</v>
      </c>
      <c r="AD83" s="195">
        <v>0</v>
      </c>
      <c r="AE83" s="195">
        <v>23.9</v>
      </c>
      <c r="AF83" s="195">
        <v>0</v>
      </c>
      <c r="AG83" s="195">
        <v>0</v>
      </c>
      <c r="AH83" s="195">
        <v>0</v>
      </c>
      <c r="AI83" s="195">
        <v>-0.68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61.43</v>
      </c>
      <c r="AQ83" s="195">
        <v>18.809999999999999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0.06</v>
      </c>
      <c r="K84" s="195">
        <v>159.32</v>
      </c>
      <c r="L84" s="195">
        <v>62.97</v>
      </c>
      <c r="M84" s="195">
        <v>0</v>
      </c>
      <c r="N84" s="195">
        <v>28.96</v>
      </c>
      <c r="O84" s="195">
        <v>48.64</v>
      </c>
      <c r="P84" s="195">
        <v>66.650000000000006</v>
      </c>
      <c r="Q84" s="195">
        <v>3.01</v>
      </c>
      <c r="R84" s="195">
        <v>10.4</v>
      </c>
      <c r="S84" s="195">
        <v>6.47</v>
      </c>
      <c r="T84" s="195">
        <v>0</v>
      </c>
      <c r="U84" s="195">
        <v>231.3</v>
      </c>
      <c r="V84" s="195">
        <v>2.8</v>
      </c>
      <c r="W84" s="195">
        <v>7.74</v>
      </c>
      <c r="X84" s="195">
        <v>32.159999999999997</v>
      </c>
      <c r="Y84" s="195">
        <v>0</v>
      </c>
      <c r="Z84">
        <v>0</v>
      </c>
      <c r="AA84" s="195">
        <v>6.9</v>
      </c>
      <c r="AB84" s="195">
        <v>0</v>
      </c>
      <c r="AC84" s="195">
        <v>0</v>
      </c>
      <c r="AD84" s="195">
        <v>0</v>
      </c>
      <c r="AE84" s="195">
        <v>23.9</v>
      </c>
      <c r="AF84" s="195">
        <v>0</v>
      </c>
      <c r="AG84" s="195">
        <v>0</v>
      </c>
      <c r="AH84" s="195">
        <v>0</v>
      </c>
      <c r="AI84" s="195">
        <v>-0.68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61.43</v>
      </c>
      <c r="AQ84" s="195">
        <v>18.809999999999999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0.06</v>
      </c>
      <c r="K85" s="195">
        <v>159.32</v>
      </c>
      <c r="L85" s="195">
        <v>62.97</v>
      </c>
      <c r="M85" s="195">
        <v>0</v>
      </c>
      <c r="N85" s="195">
        <v>28.96</v>
      </c>
      <c r="O85" s="195">
        <v>48.64</v>
      </c>
      <c r="P85" s="195">
        <v>66.650000000000006</v>
      </c>
      <c r="Q85" s="195">
        <v>3.01</v>
      </c>
      <c r="R85" s="195">
        <v>10.4</v>
      </c>
      <c r="S85" s="195">
        <v>6.47</v>
      </c>
      <c r="T85" s="195">
        <v>0</v>
      </c>
      <c r="U85" s="195">
        <v>231.3</v>
      </c>
      <c r="V85" s="195">
        <v>2.44</v>
      </c>
      <c r="W85" s="195">
        <v>7.74</v>
      </c>
      <c r="X85" s="195">
        <v>32.159999999999997</v>
      </c>
      <c r="Y85" s="195">
        <v>0</v>
      </c>
      <c r="Z85">
        <v>0</v>
      </c>
      <c r="AA85" s="195">
        <v>6.9</v>
      </c>
      <c r="AB85" s="195">
        <v>0</v>
      </c>
      <c r="AC85" s="195">
        <v>0</v>
      </c>
      <c r="AD85" s="195">
        <v>0</v>
      </c>
      <c r="AE85" s="195">
        <v>23.9</v>
      </c>
      <c r="AF85" s="195">
        <v>0</v>
      </c>
      <c r="AG85" s="195">
        <v>0</v>
      </c>
      <c r="AH85" s="195">
        <v>0</v>
      </c>
      <c r="AI85" s="195">
        <v>-0.68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61.43</v>
      </c>
      <c r="AQ85" s="195">
        <v>18.809999999999999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0.06</v>
      </c>
      <c r="K86" s="195">
        <v>159.32</v>
      </c>
      <c r="L86" s="195">
        <v>62.97</v>
      </c>
      <c r="M86" s="195">
        <v>0</v>
      </c>
      <c r="N86" s="195">
        <v>28.96</v>
      </c>
      <c r="O86" s="195">
        <v>48.64</v>
      </c>
      <c r="P86" s="195">
        <v>66.650000000000006</v>
      </c>
      <c r="Q86" s="195">
        <v>3.01</v>
      </c>
      <c r="R86" s="195">
        <v>10.4</v>
      </c>
      <c r="S86" s="195">
        <v>6.47</v>
      </c>
      <c r="T86" s="195">
        <v>0</v>
      </c>
      <c r="U86" s="195">
        <v>231.3</v>
      </c>
      <c r="V86" s="195">
        <v>2.44</v>
      </c>
      <c r="W86" s="195">
        <v>7.74</v>
      </c>
      <c r="X86" s="195">
        <v>32.159999999999997</v>
      </c>
      <c r="Y86" s="195">
        <v>0</v>
      </c>
      <c r="Z86">
        <v>0</v>
      </c>
      <c r="AA86" s="195">
        <v>7</v>
      </c>
      <c r="AB86" s="195">
        <v>0</v>
      </c>
      <c r="AC86" s="195">
        <v>0</v>
      </c>
      <c r="AD86" s="195">
        <v>0</v>
      </c>
      <c r="AE86" s="195">
        <v>23.9</v>
      </c>
      <c r="AF86" s="195">
        <v>0</v>
      </c>
      <c r="AG86" s="195">
        <v>0</v>
      </c>
      <c r="AH86" s="195">
        <v>0</v>
      </c>
      <c r="AI86" s="195">
        <v>-0.68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61.43</v>
      </c>
      <c r="AQ86" s="195">
        <v>18.809999999999999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0.06</v>
      </c>
      <c r="K87" s="195">
        <v>159.32</v>
      </c>
      <c r="L87" s="195">
        <v>62.97</v>
      </c>
      <c r="M87" s="195">
        <v>0</v>
      </c>
      <c r="N87" s="195">
        <v>28.96</v>
      </c>
      <c r="O87" s="195">
        <v>48.64</v>
      </c>
      <c r="P87" s="195">
        <v>66.650000000000006</v>
      </c>
      <c r="Q87" s="195">
        <v>3.01</v>
      </c>
      <c r="R87" s="195">
        <v>10.4</v>
      </c>
      <c r="S87" s="195">
        <v>6.47</v>
      </c>
      <c r="T87" s="195">
        <v>0</v>
      </c>
      <c r="U87" s="195">
        <v>231.3</v>
      </c>
      <c r="V87" s="195">
        <v>2.44</v>
      </c>
      <c r="W87" s="195">
        <v>7.74</v>
      </c>
      <c r="X87" s="195">
        <v>32.159999999999997</v>
      </c>
      <c r="Y87" s="195">
        <v>0</v>
      </c>
      <c r="Z87">
        <v>0</v>
      </c>
      <c r="AA87" s="195">
        <v>7</v>
      </c>
      <c r="AB87" s="195">
        <v>0</v>
      </c>
      <c r="AC87" s="195">
        <v>0</v>
      </c>
      <c r="AD87" s="195">
        <v>0</v>
      </c>
      <c r="AE87" s="195">
        <v>23.9</v>
      </c>
      <c r="AF87" s="195">
        <v>0</v>
      </c>
      <c r="AG87" s="195">
        <v>0</v>
      </c>
      <c r="AH87" s="195">
        <v>0</v>
      </c>
      <c r="AI87" s="195">
        <v>-0.68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61.43</v>
      </c>
      <c r="AQ87" s="195">
        <v>18.809999999999999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0.06</v>
      </c>
      <c r="K88" s="195">
        <v>159.32</v>
      </c>
      <c r="L88" s="195">
        <v>62.97</v>
      </c>
      <c r="M88" s="195">
        <v>0</v>
      </c>
      <c r="N88" s="195">
        <v>28.96</v>
      </c>
      <c r="O88" s="195">
        <v>48.64</v>
      </c>
      <c r="P88" s="195">
        <v>66.650000000000006</v>
      </c>
      <c r="Q88" s="195">
        <v>3.01</v>
      </c>
      <c r="R88" s="195">
        <v>10.4</v>
      </c>
      <c r="S88" s="195">
        <v>6.47</v>
      </c>
      <c r="T88" s="195">
        <v>0</v>
      </c>
      <c r="U88" s="195">
        <v>231.3</v>
      </c>
      <c r="V88" s="195">
        <v>2.44</v>
      </c>
      <c r="W88" s="195">
        <v>7.74</v>
      </c>
      <c r="X88" s="195">
        <v>32.159999999999997</v>
      </c>
      <c r="Y88" s="195">
        <v>0</v>
      </c>
      <c r="Z88">
        <v>0</v>
      </c>
      <c r="AA88" s="195">
        <v>7</v>
      </c>
      <c r="AB88" s="195">
        <v>0</v>
      </c>
      <c r="AC88" s="195">
        <v>0</v>
      </c>
      <c r="AD88" s="195">
        <v>0</v>
      </c>
      <c r="AE88" s="195">
        <v>23.9</v>
      </c>
      <c r="AF88" s="195">
        <v>0</v>
      </c>
      <c r="AG88" s="195">
        <v>0</v>
      </c>
      <c r="AH88" s="195">
        <v>0</v>
      </c>
      <c r="AI88" s="195">
        <v>-0.68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61.43</v>
      </c>
      <c r="AQ88" s="195">
        <v>18.809999999999999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0.06</v>
      </c>
      <c r="K89" s="195">
        <v>159.32</v>
      </c>
      <c r="L89" s="195">
        <v>62.97</v>
      </c>
      <c r="M89" s="195">
        <v>0</v>
      </c>
      <c r="N89" s="195">
        <v>28.96</v>
      </c>
      <c r="O89" s="195">
        <v>48.64</v>
      </c>
      <c r="P89" s="195">
        <v>66.650000000000006</v>
      </c>
      <c r="Q89" s="195">
        <v>3.01</v>
      </c>
      <c r="R89" s="195">
        <v>10.4</v>
      </c>
      <c r="S89" s="195">
        <v>6.47</v>
      </c>
      <c r="T89" s="195">
        <v>0</v>
      </c>
      <c r="U89" s="195">
        <v>231.3</v>
      </c>
      <c r="V89" s="195">
        <v>2.44</v>
      </c>
      <c r="W89" s="195">
        <v>7.78</v>
      </c>
      <c r="X89" s="195">
        <v>32.159999999999997</v>
      </c>
      <c r="Y89" s="195">
        <v>0</v>
      </c>
      <c r="Z89">
        <v>0</v>
      </c>
      <c r="AA89" s="195">
        <v>7</v>
      </c>
      <c r="AB89" s="195">
        <v>0</v>
      </c>
      <c r="AC89" s="195">
        <v>0</v>
      </c>
      <c r="AD89" s="195">
        <v>0</v>
      </c>
      <c r="AE89" s="195">
        <v>23.9</v>
      </c>
      <c r="AF89" s="195">
        <v>0</v>
      </c>
      <c r="AG89" s="195">
        <v>0</v>
      </c>
      <c r="AH89" s="195">
        <v>0</v>
      </c>
      <c r="AI89" s="195">
        <v>-0.68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61.43</v>
      </c>
      <c r="AQ89" s="195">
        <v>18.809999999999999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0.06</v>
      </c>
      <c r="K90" s="195">
        <v>159.32</v>
      </c>
      <c r="L90" s="195">
        <v>62.97</v>
      </c>
      <c r="M90" s="195">
        <v>0</v>
      </c>
      <c r="N90" s="195">
        <v>28.96</v>
      </c>
      <c r="O90" s="195">
        <v>48.64</v>
      </c>
      <c r="P90" s="195">
        <v>66.650000000000006</v>
      </c>
      <c r="Q90" s="195">
        <v>3.01</v>
      </c>
      <c r="R90" s="195">
        <v>10.4</v>
      </c>
      <c r="S90" s="195">
        <v>6.47</v>
      </c>
      <c r="T90" s="195">
        <v>0</v>
      </c>
      <c r="U90" s="195">
        <v>231.3</v>
      </c>
      <c r="V90" s="195">
        <v>2.44</v>
      </c>
      <c r="W90" s="195">
        <v>7.78</v>
      </c>
      <c r="X90" s="195">
        <v>32.159999999999997</v>
      </c>
      <c r="Y90" s="195">
        <v>0</v>
      </c>
      <c r="Z90">
        <v>0</v>
      </c>
      <c r="AA90" s="195">
        <v>7</v>
      </c>
      <c r="AB90" s="195">
        <v>0</v>
      </c>
      <c r="AC90" s="195">
        <v>0</v>
      </c>
      <c r="AD90" s="195">
        <v>0</v>
      </c>
      <c r="AE90" s="195">
        <v>23.9</v>
      </c>
      <c r="AF90" s="195">
        <v>0</v>
      </c>
      <c r="AG90" s="195">
        <v>0</v>
      </c>
      <c r="AH90" s="195">
        <v>0</v>
      </c>
      <c r="AI90" s="195">
        <v>-0.68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61.43</v>
      </c>
      <c r="AQ90" s="195">
        <v>18.809999999999999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0.06</v>
      </c>
      <c r="K91" s="195">
        <v>159.32</v>
      </c>
      <c r="L91" s="195">
        <v>62.97</v>
      </c>
      <c r="M91" s="195">
        <v>0</v>
      </c>
      <c r="N91" s="195">
        <v>28.96</v>
      </c>
      <c r="O91" s="195">
        <v>48.64</v>
      </c>
      <c r="P91" s="195">
        <v>66.650000000000006</v>
      </c>
      <c r="Q91" s="195">
        <v>3.01</v>
      </c>
      <c r="R91" s="195">
        <v>10.4</v>
      </c>
      <c r="S91" s="195">
        <v>6.47</v>
      </c>
      <c r="T91" s="195">
        <v>0</v>
      </c>
      <c r="U91" s="195">
        <v>229.79</v>
      </c>
      <c r="V91" s="195">
        <v>2.44</v>
      </c>
      <c r="W91" s="195">
        <v>7.78</v>
      </c>
      <c r="X91" s="195">
        <v>32.159999999999997</v>
      </c>
      <c r="Y91" s="195">
        <v>0</v>
      </c>
      <c r="Z91">
        <v>0</v>
      </c>
      <c r="AA91" s="195">
        <v>7</v>
      </c>
      <c r="AB91" s="195">
        <v>0</v>
      </c>
      <c r="AC91" s="195">
        <v>0</v>
      </c>
      <c r="AD91" s="195">
        <v>0</v>
      </c>
      <c r="AE91" s="195">
        <v>23.9</v>
      </c>
      <c r="AF91" s="195">
        <v>0</v>
      </c>
      <c r="AG91" s="195">
        <v>0</v>
      </c>
      <c r="AH91" s="195">
        <v>0</v>
      </c>
      <c r="AI91" s="195">
        <v>-0.68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61.43</v>
      </c>
      <c r="AQ91" s="195">
        <v>18.809999999999999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0.06</v>
      </c>
      <c r="K92" s="195">
        <v>159.32</v>
      </c>
      <c r="L92" s="195">
        <v>62.97</v>
      </c>
      <c r="M92" s="195">
        <v>0</v>
      </c>
      <c r="N92" s="195">
        <v>28.96</v>
      </c>
      <c r="O92" s="195">
        <v>48.64</v>
      </c>
      <c r="P92" s="195">
        <v>66.650000000000006</v>
      </c>
      <c r="Q92" s="195">
        <v>3.01</v>
      </c>
      <c r="R92" s="195">
        <v>10.4</v>
      </c>
      <c r="S92" s="195">
        <v>6.47</v>
      </c>
      <c r="T92" s="195">
        <v>0</v>
      </c>
      <c r="U92" s="195">
        <v>229.79</v>
      </c>
      <c r="V92" s="195">
        <v>2.44</v>
      </c>
      <c r="W92" s="195">
        <v>7.78</v>
      </c>
      <c r="X92" s="195">
        <v>32.159999999999997</v>
      </c>
      <c r="Y92" s="195">
        <v>0</v>
      </c>
      <c r="Z92">
        <v>0</v>
      </c>
      <c r="AA92" s="195">
        <v>7</v>
      </c>
      <c r="AB92" s="195">
        <v>0</v>
      </c>
      <c r="AC92" s="195">
        <v>0</v>
      </c>
      <c r="AD92" s="195">
        <v>0</v>
      </c>
      <c r="AE92" s="195">
        <v>23.9</v>
      </c>
      <c r="AF92" s="195">
        <v>0</v>
      </c>
      <c r="AG92" s="195">
        <v>0</v>
      </c>
      <c r="AH92" s="195">
        <v>0</v>
      </c>
      <c r="AI92" s="195">
        <v>-0.68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61.43</v>
      </c>
      <c r="AQ92" s="195">
        <v>18.809999999999999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0.06</v>
      </c>
      <c r="K93" s="195">
        <v>159.32</v>
      </c>
      <c r="L93" s="195">
        <v>62.97</v>
      </c>
      <c r="M93" s="195">
        <v>0</v>
      </c>
      <c r="N93" s="195">
        <v>28.96</v>
      </c>
      <c r="O93" s="195">
        <v>48.64</v>
      </c>
      <c r="P93" s="195">
        <v>66.650000000000006</v>
      </c>
      <c r="Q93" s="195">
        <v>3.01</v>
      </c>
      <c r="R93" s="195">
        <v>10.4</v>
      </c>
      <c r="S93" s="195">
        <v>6.47</v>
      </c>
      <c r="T93" s="195">
        <v>0</v>
      </c>
      <c r="U93" s="195">
        <v>229.79</v>
      </c>
      <c r="V93" s="195">
        <v>2.44</v>
      </c>
      <c r="W93" s="195">
        <v>7.78</v>
      </c>
      <c r="X93" s="195">
        <v>32.159999999999997</v>
      </c>
      <c r="Y93" s="195">
        <v>0</v>
      </c>
      <c r="Z93">
        <v>0</v>
      </c>
      <c r="AA93" s="195">
        <v>7</v>
      </c>
      <c r="AB93" s="195">
        <v>0</v>
      </c>
      <c r="AC93" s="195">
        <v>0</v>
      </c>
      <c r="AD93" s="195">
        <v>0</v>
      </c>
      <c r="AE93" s="195">
        <v>23.9</v>
      </c>
      <c r="AF93" s="195">
        <v>0</v>
      </c>
      <c r="AG93" s="195">
        <v>0</v>
      </c>
      <c r="AH93" s="195">
        <v>0</v>
      </c>
      <c r="AI93" s="195">
        <v>-0.68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61.43</v>
      </c>
      <c r="AQ93" s="195">
        <v>18.809999999999999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0.06</v>
      </c>
      <c r="K94" s="195">
        <v>159.32</v>
      </c>
      <c r="L94" s="195">
        <v>62.97</v>
      </c>
      <c r="M94" s="195">
        <v>0</v>
      </c>
      <c r="N94" s="195">
        <v>28.96</v>
      </c>
      <c r="O94" s="195">
        <v>48.64</v>
      </c>
      <c r="P94" s="195">
        <v>66.650000000000006</v>
      </c>
      <c r="Q94" s="195">
        <v>3.01</v>
      </c>
      <c r="R94" s="195">
        <v>10.4</v>
      </c>
      <c r="S94" s="195">
        <v>6.47</v>
      </c>
      <c r="T94" s="195">
        <v>0</v>
      </c>
      <c r="U94" s="195">
        <v>229.79</v>
      </c>
      <c r="V94" s="195">
        <v>2.44</v>
      </c>
      <c r="W94" s="195">
        <v>7.78</v>
      </c>
      <c r="X94" s="195">
        <v>32.159999999999997</v>
      </c>
      <c r="Y94" s="195">
        <v>0</v>
      </c>
      <c r="Z94">
        <v>0</v>
      </c>
      <c r="AA94" s="195">
        <v>7</v>
      </c>
      <c r="AB94" s="195">
        <v>0</v>
      </c>
      <c r="AC94" s="195">
        <v>0</v>
      </c>
      <c r="AD94" s="195">
        <v>0</v>
      </c>
      <c r="AE94" s="195">
        <v>23.9</v>
      </c>
      <c r="AF94" s="195">
        <v>0</v>
      </c>
      <c r="AG94" s="195">
        <v>0</v>
      </c>
      <c r="AH94" s="195">
        <v>0</v>
      </c>
      <c r="AI94" s="195">
        <v>-0.68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61.43</v>
      </c>
      <c r="AQ94" s="195">
        <v>18.809999999999999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0.06</v>
      </c>
      <c r="K95" s="195">
        <v>159.32</v>
      </c>
      <c r="L95" s="195">
        <v>62.97</v>
      </c>
      <c r="M95" s="195">
        <v>0</v>
      </c>
      <c r="N95" s="195">
        <v>28.96</v>
      </c>
      <c r="O95" s="195">
        <v>48.64</v>
      </c>
      <c r="P95" s="195">
        <v>66.650000000000006</v>
      </c>
      <c r="Q95" s="195">
        <v>3.05</v>
      </c>
      <c r="R95" s="195">
        <v>10.4</v>
      </c>
      <c r="S95" s="195">
        <v>6.47</v>
      </c>
      <c r="T95" s="195">
        <v>0</v>
      </c>
      <c r="U95" s="195">
        <v>229.79</v>
      </c>
      <c r="V95" s="195">
        <v>2.44</v>
      </c>
      <c r="W95" s="195">
        <v>7.78</v>
      </c>
      <c r="X95" s="195">
        <v>32.159999999999997</v>
      </c>
      <c r="Y95" s="195">
        <v>0</v>
      </c>
      <c r="Z95">
        <v>0</v>
      </c>
      <c r="AA95" s="195">
        <v>7</v>
      </c>
      <c r="AB95" s="195">
        <v>0</v>
      </c>
      <c r="AC95" s="195">
        <v>0</v>
      </c>
      <c r="AD95" s="195">
        <v>0</v>
      </c>
      <c r="AE95" s="195">
        <v>23.9</v>
      </c>
      <c r="AF95" s="195">
        <v>0</v>
      </c>
      <c r="AG95" s="195">
        <v>0</v>
      </c>
      <c r="AH95" s="195">
        <v>0</v>
      </c>
      <c r="AI95" s="195">
        <v>-0.68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61.43</v>
      </c>
      <c r="AQ95" s="195">
        <v>18.809999999999999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0.06</v>
      </c>
      <c r="K96" s="195">
        <v>159.32</v>
      </c>
      <c r="L96" s="195">
        <v>62.97</v>
      </c>
      <c r="M96" s="195">
        <v>0</v>
      </c>
      <c r="N96" s="195">
        <v>28.96</v>
      </c>
      <c r="O96" s="195">
        <v>48.64</v>
      </c>
      <c r="P96" s="195">
        <v>66.650000000000006</v>
      </c>
      <c r="Q96" s="195">
        <v>3.53</v>
      </c>
      <c r="R96" s="195">
        <v>10.4</v>
      </c>
      <c r="S96" s="195">
        <v>6.47</v>
      </c>
      <c r="T96" s="195">
        <v>0</v>
      </c>
      <c r="U96" s="195">
        <v>229.79</v>
      </c>
      <c r="V96" s="195">
        <v>2.44</v>
      </c>
      <c r="W96" s="195">
        <v>7.78</v>
      </c>
      <c r="X96" s="195">
        <v>32.159999999999997</v>
      </c>
      <c r="Y96" s="195">
        <v>0</v>
      </c>
      <c r="Z96">
        <v>0</v>
      </c>
      <c r="AA96" s="195">
        <v>7</v>
      </c>
      <c r="AB96" s="195">
        <v>0</v>
      </c>
      <c r="AC96" s="195">
        <v>0</v>
      </c>
      <c r="AD96" s="195">
        <v>0</v>
      </c>
      <c r="AE96" s="195">
        <v>23.9</v>
      </c>
      <c r="AF96" s="195">
        <v>0</v>
      </c>
      <c r="AG96" s="195">
        <v>0</v>
      </c>
      <c r="AH96" s="195">
        <v>0</v>
      </c>
      <c r="AI96" s="195">
        <v>-0.68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61.43</v>
      </c>
      <c r="AQ96" s="195">
        <v>18.809999999999999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0.06</v>
      </c>
      <c r="K97" s="195">
        <v>159.32</v>
      </c>
      <c r="L97" s="195">
        <v>62.97</v>
      </c>
      <c r="M97" s="195">
        <v>0</v>
      </c>
      <c r="N97" s="195">
        <v>28.96</v>
      </c>
      <c r="O97" s="195">
        <v>48.64</v>
      </c>
      <c r="P97" s="195">
        <v>66.650000000000006</v>
      </c>
      <c r="Q97" s="195">
        <v>3.74</v>
      </c>
      <c r="R97" s="195">
        <v>10.4</v>
      </c>
      <c r="S97" s="195">
        <v>6.47</v>
      </c>
      <c r="T97" s="195">
        <v>0</v>
      </c>
      <c r="U97" s="195">
        <v>229.79</v>
      </c>
      <c r="V97" s="195">
        <v>2.44</v>
      </c>
      <c r="W97" s="195">
        <v>7.78</v>
      </c>
      <c r="X97" s="195">
        <v>34.81</v>
      </c>
      <c r="Y97" s="195">
        <v>0</v>
      </c>
      <c r="Z97">
        <v>0</v>
      </c>
      <c r="AA97" s="195">
        <v>7</v>
      </c>
      <c r="AB97" s="195">
        <v>0</v>
      </c>
      <c r="AC97" s="195">
        <v>0</v>
      </c>
      <c r="AD97" s="195">
        <v>0</v>
      </c>
      <c r="AE97" s="195">
        <v>23.9</v>
      </c>
      <c r="AF97" s="195">
        <v>0</v>
      </c>
      <c r="AG97" s="195">
        <v>0</v>
      </c>
      <c r="AH97" s="195">
        <v>0</v>
      </c>
      <c r="AI97" s="195">
        <v>-0.68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61.43</v>
      </c>
      <c r="AQ97" s="195">
        <v>18.809999999999999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0.06</v>
      </c>
      <c r="K98" s="195">
        <v>159.32</v>
      </c>
      <c r="L98" s="195">
        <v>62.97</v>
      </c>
      <c r="M98" s="195">
        <v>0</v>
      </c>
      <c r="N98" s="195">
        <v>28.96</v>
      </c>
      <c r="O98" s="195">
        <v>48.64</v>
      </c>
      <c r="P98" s="195">
        <v>66.650000000000006</v>
      </c>
      <c r="Q98" s="195">
        <v>3.74</v>
      </c>
      <c r="R98" s="195">
        <v>10.4</v>
      </c>
      <c r="S98" s="195">
        <v>6.47</v>
      </c>
      <c r="T98" s="195">
        <v>0</v>
      </c>
      <c r="U98" s="195">
        <v>229.79</v>
      </c>
      <c r="V98" s="195">
        <v>2.44</v>
      </c>
      <c r="W98" s="195">
        <v>7.78</v>
      </c>
      <c r="X98" s="195">
        <v>36.17</v>
      </c>
      <c r="Y98" s="195">
        <v>0</v>
      </c>
      <c r="Z98">
        <v>0</v>
      </c>
      <c r="AA98" s="195">
        <v>7</v>
      </c>
      <c r="AB98" s="195">
        <v>0</v>
      </c>
      <c r="AC98" s="195">
        <v>0</v>
      </c>
      <c r="AD98" s="195">
        <v>0</v>
      </c>
      <c r="AE98" s="195">
        <v>23.9</v>
      </c>
      <c r="AF98" s="195">
        <v>0</v>
      </c>
      <c r="AG98" s="195">
        <v>0</v>
      </c>
      <c r="AH98" s="195">
        <v>0</v>
      </c>
      <c r="AI98" s="195">
        <v>-0.68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61.43</v>
      </c>
      <c r="AQ98" s="195">
        <v>18.809999999999999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1.0000000000000001E-5</v>
      </c>
      <c r="H99">
        <f t="shared" si="0"/>
        <v>0</v>
      </c>
      <c r="I99">
        <f t="shared" si="0"/>
        <v>0</v>
      </c>
      <c r="J99">
        <f t="shared" si="0"/>
        <v>1.1924999999999998E-3</v>
      </c>
      <c r="K99">
        <f t="shared" si="0"/>
        <v>2.1679399999999993</v>
      </c>
      <c r="L99">
        <f t="shared" si="0"/>
        <v>0.95582249999999935</v>
      </c>
      <c r="M99">
        <f t="shared" si="0"/>
        <v>0</v>
      </c>
      <c r="N99">
        <f t="shared" si="0"/>
        <v>0.69504000000000066</v>
      </c>
      <c r="O99">
        <f t="shared" si="0"/>
        <v>1.1673600000000002</v>
      </c>
      <c r="P99">
        <f t="shared" si="0"/>
        <v>1.5995999999999979</v>
      </c>
      <c r="Q99">
        <f t="shared" si="0"/>
        <v>5.5639999999999981E-2</v>
      </c>
      <c r="R99">
        <f t="shared" si="0"/>
        <v>0.20615749999999988</v>
      </c>
      <c r="S99">
        <f t="shared" si="0"/>
        <v>9.5520000000000188E-2</v>
      </c>
      <c r="T99">
        <f t="shared" si="0"/>
        <v>0</v>
      </c>
      <c r="U99">
        <f t="shared" si="0"/>
        <v>5.9944225000000015</v>
      </c>
      <c r="V99">
        <f t="shared" si="0"/>
        <v>8.3547500000000038E-2</v>
      </c>
      <c r="W99">
        <f t="shared" si="0"/>
        <v>0.17291999999999999</v>
      </c>
      <c r="X99">
        <f t="shared" si="0"/>
        <v>0.77904999999999969</v>
      </c>
      <c r="Y99">
        <f t="shared" si="0"/>
        <v>0</v>
      </c>
      <c r="Z99">
        <f t="shared" si="0"/>
        <v>0</v>
      </c>
      <c r="AA99">
        <f t="shared" si="0"/>
        <v>0.16403249999999997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0.62014500000000017</v>
      </c>
      <c r="AF99">
        <f t="shared" si="0"/>
        <v>8.0600000000000012E-3</v>
      </c>
      <c r="AG99">
        <f t="shared" si="0"/>
        <v>0</v>
      </c>
      <c r="AH99">
        <f t="shared" si="0"/>
        <v>0</v>
      </c>
      <c r="AI99">
        <f t="shared" si="0"/>
        <v>-1.6319999999999998E-2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1.3312550000000012</v>
      </c>
      <c r="AQ99">
        <f t="shared" si="0"/>
        <v>0.38664499999999929</v>
      </c>
      <c r="AR99">
        <f t="shared" si="0"/>
        <v>0.29273249999999984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0.04</v>
      </c>
      <c r="H3" s="195">
        <v>0</v>
      </c>
      <c r="I3" s="195">
        <v>0</v>
      </c>
      <c r="J3" s="195">
        <v>7.14</v>
      </c>
      <c r="K3" s="195">
        <v>8.8000000000000007</v>
      </c>
      <c r="L3" s="195">
        <v>558.48</v>
      </c>
      <c r="M3" s="195">
        <v>27.25</v>
      </c>
      <c r="N3" s="195">
        <v>34.99</v>
      </c>
      <c r="O3" s="195">
        <v>0</v>
      </c>
      <c r="P3" s="195">
        <v>41.26</v>
      </c>
      <c r="Q3" s="195">
        <v>5.92</v>
      </c>
      <c r="R3" s="195">
        <v>12.56</v>
      </c>
      <c r="S3" s="195">
        <v>7.82</v>
      </c>
      <c r="T3" s="195">
        <v>0</v>
      </c>
      <c r="U3" s="195">
        <v>61.99</v>
      </c>
      <c r="V3" s="195">
        <v>6.14</v>
      </c>
      <c r="W3" s="195">
        <v>9.34</v>
      </c>
      <c r="X3" s="195">
        <v>43.69</v>
      </c>
      <c r="Y3" s="195">
        <v>0</v>
      </c>
      <c r="Z3">
        <v>0</v>
      </c>
      <c r="AA3" s="195">
        <v>11.75</v>
      </c>
      <c r="AB3" s="195">
        <v>0</v>
      </c>
      <c r="AC3" s="195">
        <v>0</v>
      </c>
      <c r="AD3" s="195">
        <v>0</v>
      </c>
      <c r="AE3" s="195">
        <v>28.86</v>
      </c>
      <c r="AF3" s="195">
        <v>0</v>
      </c>
      <c r="AG3" s="195">
        <v>0</v>
      </c>
      <c r="AH3" s="195">
        <v>0</v>
      </c>
      <c r="AI3" s="195">
        <v>-0.82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67.52</v>
      </c>
      <c r="AQ3" s="195">
        <v>22.72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7.14</v>
      </c>
      <c r="K4" s="195">
        <v>9.25</v>
      </c>
      <c r="L4" s="195">
        <v>558.48</v>
      </c>
      <c r="M4" s="195">
        <v>27.25</v>
      </c>
      <c r="N4" s="195">
        <v>34.99</v>
      </c>
      <c r="O4" s="195">
        <v>0</v>
      </c>
      <c r="P4" s="195">
        <v>41.26</v>
      </c>
      <c r="Q4" s="195">
        <v>5.92</v>
      </c>
      <c r="R4" s="195">
        <v>12.56</v>
      </c>
      <c r="S4" s="195">
        <v>7.82</v>
      </c>
      <c r="T4" s="195">
        <v>0</v>
      </c>
      <c r="U4" s="195">
        <v>62.02</v>
      </c>
      <c r="V4" s="195">
        <v>6.14</v>
      </c>
      <c r="W4" s="195">
        <v>9.35</v>
      </c>
      <c r="X4" s="195">
        <v>43.69</v>
      </c>
      <c r="Y4" s="195">
        <v>0</v>
      </c>
      <c r="Z4">
        <v>0</v>
      </c>
      <c r="AA4" s="195">
        <v>11.75</v>
      </c>
      <c r="AB4" s="195">
        <v>0</v>
      </c>
      <c r="AC4" s="195">
        <v>0</v>
      </c>
      <c r="AD4" s="195">
        <v>0</v>
      </c>
      <c r="AE4" s="195">
        <v>28.86</v>
      </c>
      <c r="AF4" s="195">
        <v>0</v>
      </c>
      <c r="AG4" s="195">
        <v>0</v>
      </c>
      <c r="AH4" s="195">
        <v>0</v>
      </c>
      <c r="AI4" s="195">
        <v>-0.82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67.52</v>
      </c>
      <c r="AQ4" s="195">
        <v>22.72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7.14</v>
      </c>
      <c r="K5" s="195">
        <v>9.08</v>
      </c>
      <c r="L5" s="195">
        <v>558.48</v>
      </c>
      <c r="M5" s="195">
        <v>27.25</v>
      </c>
      <c r="N5" s="195">
        <v>34.99</v>
      </c>
      <c r="O5" s="195">
        <v>0</v>
      </c>
      <c r="P5" s="195">
        <v>41.26</v>
      </c>
      <c r="Q5" s="195">
        <v>5.92</v>
      </c>
      <c r="R5" s="195">
        <v>12.56</v>
      </c>
      <c r="S5" s="195">
        <v>7.82</v>
      </c>
      <c r="T5" s="195">
        <v>0</v>
      </c>
      <c r="U5" s="195">
        <v>62.02</v>
      </c>
      <c r="V5" s="195">
        <v>6.14</v>
      </c>
      <c r="W5" s="195">
        <v>9.35</v>
      </c>
      <c r="X5" s="195">
        <v>43.69</v>
      </c>
      <c r="Y5" s="195">
        <v>0</v>
      </c>
      <c r="Z5">
        <v>0</v>
      </c>
      <c r="AA5" s="195">
        <v>11.75</v>
      </c>
      <c r="AB5" s="195">
        <v>0</v>
      </c>
      <c r="AC5" s="195">
        <v>0</v>
      </c>
      <c r="AD5" s="195">
        <v>0</v>
      </c>
      <c r="AE5" s="195">
        <v>28.86</v>
      </c>
      <c r="AF5" s="195">
        <v>0</v>
      </c>
      <c r="AG5" s="195">
        <v>0</v>
      </c>
      <c r="AH5" s="195">
        <v>0</v>
      </c>
      <c r="AI5" s="195">
        <v>-0.82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67.52</v>
      </c>
      <c r="AQ5" s="195">
        <v>22.72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7.14</v>
      </c>
      <c r="K6" s="195">
        <v>9.08</v>
      </c>
      <c r="L6" s="195">
        <v>558.48</v>
      </c>
      <c r="M6" s="195">
        <v>27.25</v>
      </c>
      <c r="N6" s="195">
        <v>34.99</v>
      </c>
      <c r="O6" s="195">
        <v>0</v>
      </c>
      <c r="P6" s="195">
        <v>41.26</v>
      </c>
      <c r="Q6" s="195">
        <v>5.92</v>
      </c>
      <c r="R6" s="195">
        <v>12.56</v>
      </c>
      <c r="S6" s="195">
        <v>7.82</v>
      </c>
      <c r="T6" s="195">
        <v>0</v>
      </c>
      <c r="U6" s="195">
        <v>62.02</v>
      </c>
      <c r="V6" s="195">
        <v>6.14</v>
      </c>
      <c r="W6" s="195">
        <v>9.35</v>
      </c>
      <c r="X6" s="195">
        <v>43.69</v>
      </c>
      <c r="Y6" s="195">
        <v>0</v>
      </c>
      <c r="Z6">
        <v>0</v>
      </c>
      <c r="AA6" s="195">
        <v>11.75</v>
      </c>
      <c r="AB6" s="195">
        <v>0</v>
      </c>
      <c r="AC6" s="195">
        <v>0</v>
      </c>
      <c r="AD6" s="195">
        <v>0</v>
      </c>
      <c r="AE6" s="195">
        <v>28.86</v>
      </c>
      <c r="AF6" s="195">
        <v>0</v>
      </c>
      <c r="AG6" s="195">
        <v>0</v>
      </c>
      <c r="AH6" s="195">
        <v>0</v>
      </c>
      <c r="AI6" s="195">
        <v>-0.82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67.52</v>
      </c>
      <c r="AQ6" s="195">
        <v>22.72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7.14</v>
      </c>
      <c r="K7" s="195">
        <v>9.08</v>
      </c>
      <c r="L7" s="195">
        <v>558.48</v>
      </c>
      <c r="M7" s="195">
        <v>27.25</v>
      </c>
      <c r="N7" s="195">
        <v>34.99</v>
      </c>
      <c r="O7" s="195">
        <v>0</v>
      </c>
      <c r="P7" s="195">
        <v>41.26</v>
      </c>
      <c r="Q7" s="195">
        <v>5.92</v>
      </c>
      <c r="R7" s="195">
        <v>12.56</v>
      </c>
      <c r="S7" s="195">
        <v>7.82</v>
      </c>
      <c r="T7" s="195">
        <v>0</v>
      </c>
      <c r="U7" s="195">
        <v>61.64</v>
      </c>
      <c r="V7" s="195">
        <v>6.14</v>
      </c>
      <c r="W7" s="195">
        <v>9.35</v>
      </c>
      <c r="X7" s="195">
        <v>43.69</v>
      </c>
      <c r="Y7" s="195">
        <v>0</v>
      </c>
      <c r="Z7">
        <v>0</v>
      </c>
      <c r="AA7" s="195">
        <v>11.75</v>
      </c>
      <c r="AB7" s="195">
        <v>0</v>
      </c>
      <c r="AC7" s="195">
        <v>0</v>
      </c>
      <c r="AD7" s="195">
        <v>0</v>
      </c>
      <c r="AE7" s="195">
        <v>28.86</v>
      </c>
      <c r="AF7" s="195">
        <v>0</v>
      </c>
      <c r="AG7" s="195">
        <v>0</v>
      </c>
      <c r="AH7" s="195">
        <v>0</v>
      </c>
      <c r="AI7" s="195">
        <v>-0.82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67.52</v>
      </c>
      <c r="AQ7" s="195">
        <v>22.72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7.14</v>
      </c>
      <c r="K8" s="195">
        <v>9.08</v>
      </c>
      <c r="L8" s="195">
        <v>558.48</v>
      </c>
      <c r="M8" s="195">
        <v>27.25</v>
      </c>
      <c r="N8" s="195">
        <v>34.99</v>
      </c>
      <c r="O8" s="195">
        <v>0</v>
      </c>
      <c r="P8" s="195">
        <v>41.26</v>
      </c>
      <c r="Q8" s="195">
        <v>5.92</v>
      </c>
      <c r="R8" s="195">
        <v>12.56</v>
      </c>
      <c r="S8" s="195">
        <v>7.82</v>
      </c>
      <c r="T8" s="195">
        <v>0</v>
      </c>
      <c r="U8" s="195">
        <v>61.64</v>
      </c>
      <c r="V8" s="195">
        <v>6.14</v>
      </c>
      <c r="W8" s="195">
        <v>9.35</v>
      </c>
      <c r="X8" s="195">
        <v>43.69</v>
      </c>
      <c r="Y8" s="195">
        <v>0</v>
      </c>
      <c r="Z8">
        <v>0</v>
      </c>
      <c r="AA8" s="195">
        <v>11.75</v>
      </c>
      <c r="AB8" s="195">
        <v>0</v>
      </c>
      <c r="AC8" s="195">
        <v>0</v>
      </c>
      <c r="AD8" s="195">
        <v>0</v>
      </c>
      <c r="AE8" s="195">
        <v>28.86</v>
      </c>
      <c r="AF8" s="195">
        <v>0</v>
      </c>
      <c r="AG8" s="195">
        <v>0</v>
      </c>
      <c r="AH8" s="195">
        <v>0</v>
      </c>
      <c r="AI8" s="195">
        <v>-0.82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67.52</v>
      </c>
      <c r="AQ8" s="195">
        <v>22.72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7.14</v>
      </c>
      <c r="K9" s="195">
        <v>9.08</v>
      </c>
      <c r="L9" s="195">
        <v>558.48</v>
      </c>
      <c r="M9" s="195">
        <v>27.25</v>
      </c>
      <c r="N9" s="195">
        <v>34.99</v>
      </c>
      <c r="O9" s="195">
        <v>0</v>
      </c>
      <c r="P9" s="195">
        <v>41.26</v>
      </c>
      <c r="Q9" s="195">
        <v>6.09</v>
      </c>
      <c r="R9" s="195">
        <v>12.56</v>
      </c>
      <c r="S9" s="195">
        <v>7.82</v>
      </c>
      <c r="T9" s="195">
        <v>0</v>
      </c>
      <c r="U9" s="195">
        <v>61.64</v>
      </c>
      <c r="V9" s="195">
        <v>6.14</v>
      </c>
      <c r="W9" s="195">
        <v>9.35</v>
      </c>
      <c r="X9" s="195">
        <v>43.69</v>
      </c>
      <c r="Y9" s="195">
        <v>0</v>
      </c>
      <c r="Z9">
        <v>0</v>
      </c>
      <c r="AA9" s="195">
        <v>11.02</v>
      </c>
      <c r="AB9" s="195">
        <v>0</v>
      </c>
      <c r="AC9" s="195">
        <v>0</v>
      </c>
      <c r="AD9" s="195">
        <v>0</v>
      </c>
      <c r="AE9" s="195">
        <v>29.24</v>
      </c>
      <c r="AF9" s="195">
        <v>0</v>
      </c>
      <c r="AG9" s="195">
        <v>0</v>
      </c>
      <c r="AH9" s="195">
        <v>0</v>
      </c>
      <c r="AI9" s="195">
        <v>-0.82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67.52</v>
      </c>
      <c r="AQ9" s="195">
        <v>22.72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7.14</v>
      </c>
      <c r="K10" s="195">
        <v>9.08</v>
      </c>
      <c r="L10" s="195">
        <v>558.48</v>
      </c>
      <c r="M10" s="195">
        <v>27.25</v>
      </c>
      <c r="N10" s="195">
        <v>34.99</v>
      </c>
      <c r="O10" s="195">
        <v>0</v>
      </c>
      <c r="P10" s="195">
        <v>41.26</v>
      </c>
      <c r="Q10" s="195">
        <v>6.09</v>
      </c>
      <c r="R10" s="195">
        <v>12.56</v>
      </c>
      <c r="S10" s="195">
        <v>7.82</v>
      </c>
      <c r="T10" s="195">
        <v>0</v>
      </c>
      <c r="U10" s="195">
        <v>61.64</v>
      </c>
      <c r="V10" s="195">
        <v>6.14</v>
      </c>
      <c r="W10" s="195">
        <v>9.35</v>
      </c>
      <c r="X10" s="195">
        <v>43.69</v>
      </c>
      <c r="Y10" s="195">
        <v>0</v>
      </c>
      <c r="Z10">
        <v>0</v>
      </c>
      <c r="AA10" s="195">
        <v>11.02</v>
      </c>
      <c r="AB10" s="195">
        <v>0</v>
      </c>
      <c r="AC10" s="195">
        <v>0</v>
      </c>
      <c r="AD10" s="195">
        <v>0</v>
      </c>
      <c r="AE10" s="195">
        <v>29.24</v>
      </c>
      <c r="AF10" s="195">
        <v>0</v>
      </c>
      <c r="AG10" s="195">
        <v>0</v>
      </c>
      <c r="AH10" s="195">
        <v>0</v>
      </c>
      <c r="AI10" s="195">
        <v>-0.82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67.52</v>
      </c>
      <c r="AQ10" s="195">
        <v>22.72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7.14</v>
      </c>
      <c r="K11" s="195">
        <v>9.08</v>
      </c>
      <c r="L11" s="195">
        <v>558.48</v>
      </c>
      <c r="M11" s="195">
        <v>27.25</v>
      </c>
      <c r="N11" s="195">
        <v>34.99</v>
      </c>
      <c r="O11" s="195">
        <v>0</v>
      </c>
      <c r="P11" s="195">
        <v>41.26</v>
      </c>
      <c r="Q11" s="195">
        <v>6.09</v>
      </c>
      <c r="R11" s="195">
        <v>12.56</v>
      </c>
      <c r="S11" s="195">
        <v>7.82</v>
      </c>
      <c r="T11" s="195">
        <v>0</v>
      </c>
      <c r="U11" s="195">
        <v>61.64</v>
      </c>
      <c r="V11" s="195">
        <v>6.14</v>
      </c>
      <c r="W11" s="195">
        <v>9.35</v>
      </c>
      <c r="X11" s="195">
        <v>43.69</v>
      </c>
      <c r="Y11" s="195">
        <v>0</v>
      </c>
      <c r="Z11">
        <v>0</v>
      </c>
      <c r="AA11" s="195">
        <v>12.46</v>
      </c>
      <c r="AB11" s="195">
        <v>0</v>
      </c>
      <c r="AC11" s="195">
        <v>0</v>
      </c>
      <c r="AD11" s="195">
        <v>0</v>
      </c>
      <c r="AE11" s="195">
        <v>30</v>
      </c>
      <c r="AF11" s="195">
        <v>0</v>
      </c>
      <c r="AG11" s="195">
        <v>0</v>
      </c>
      <c r="AH11" s="195">
        <v>0</v>
      </c>
      <c r="AI11" s="195">
        <v>-0.82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67.52</v>
      </c>
      <c r="AQ11" s="195">
        <v>22.72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7.14</v>
      </c>
      <c r="K12" s="195">
        <v>9.08</v>
      </c>
      <c r="L12" s="195">
        <v>558.48</v>
      </c>
      <c r="M12" s="195">
        <v>27.25</v>
      </c>
      <c r="N12" s="195">
        <v>34.99</v>
      </c>
      <c r="O12" s="195">
        <v>0</v>
      </c>
      <c r="P12" s="195">
        <v>41.26</v>
      </c>
      <c r="Q12" s="195">
        <v>6.09</v>
      </c>
      <c r="R12" s="195">
        <v>12.56</v>
      </c>
      <c r="S12" s="195">
        <v>7.82</v>
      </c>
      <c r="T12" s="195">
        <v>0</v>
      </c>
      <c r="U12" s="195">
        <v>61.64</v>
      </c>
      <c r="V12" s="195">
        <v>6.14</v>
      </c>
      <c r="W12" s="195">
        <v>9.35</v>
      </c>
      <c r="X12" s="195">
        <v>43.69</v>
      </c>
      <c r="Y12" s="195">
        <v>0</v>
      </c>
      <c r="Z12">
        <v>0</v>
      </c>
      <c r="AA12" s="195">
        <v>12.46</v>
      </c>
      <c r="AB12" s="195">
        <v>0</v>
      </c>
      <c r="AC12" s="195">
        <v>0</v>
      </c>
      <c r="AD12" s="195">
        <v>0</v>
      </c>
      <c r="AE12" s="195">
        <v>30</v>
      </c>
      <c r="AF12" s="195">
        <v>0</v>
      </c>
      <c r="AG12" s="195">
        <v>0</v>
      </c>
      <c r="AH12" s="195">
        <v>0</v>
      </c>
      <c r="AI12" s="195">
        <v>-0.82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67.52</v>
      </c>
      <c r="AQ12" s="195">
        <v>22.72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7.0000000000000007E-2</v>
      </c>
      <c r="K13" s="195">
        <v>4.83</v>
      </c>
      <c r="L13" s="195">
        <v>558.48</v>
      </c>
      <c r="M13" s="195">
        <v>27.25</v>
      </c>
      <c r="N13" s="195">
        <v>34.99</v>
      </c>
      <c r="O13" s="195">
        <v>0</v>
      </c>
      <c r="P13" s="195">
        <v>41.26</v>
      </c>
      <c r="Q13" s="195">
        <v>2.9</v>
      </c>
      <c r="R13" s="195">
        <v>12.56</v>
      </c>
      <c r="S13" s="195">
        <v>1.93</v>
      </c>
      <c r="T13" s="195">
        <v>0</v>
      </c>
      <c r="U13" s="195">
        <v>61.64</v>
      </c>
      <c r="V13" s="195">
        <v>6.14</v>
      </c>
      <c r="W13" s="195">
        <v>9.35</v>
      </c>
      <c r="X13" s="195">
        <v>43.69</v>
      </c>
      <c r="Y13" s="195">
        <v>0</v>
      </c>
      <c r="Z13">
        <v>0</v>
      </c>
      <c r="AA13" s="195">
        <v>12.46</v>
      </c>
      <c r="AB13" s="195">
        <v>0</v>
      </c>
      <c r="AC13" s="195">
        <v>0</v>
      </c>
      <c r="AD13" s="195">
        <v>0</v>
      </c>
      <c r="AE13" s="195">
        <v>30</v>
      </c>
      <c r="AF13" s="195">
        <v>0</v>
      </c>
      <c r="AG13" s="195">
        <v>0</v>
      </c>
      <c r="AH13" s="195">
        <v>0</v>
      </c>
      <c r="AI13" s="195">
        <v>-0.82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67.52</v>
      </c>
      <c r="AQ13" s="195">
        <v>22.72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0.04</v>
      </c>
      <c r="K14" s="195">
        <v>4.83</v>
      </c>
      <c r="L14" s="195">
        <v>444.08</v>
      </c>
      <c r="M14" s="195">
        <v>27.25</v>
      </c>
      <c r="N14" s="195">
        <v>34.99</v>
      </c>
      <c r="O14" s="195">
        <v>0</v>
      </c>
      <c r="P14" s="195">
        <v>41.26</v>
      </c>
      <c r="Q14" s="195">
        <v>2.9</v>
      </c>
      <c r="R14" s="195">
        <v>12.56</v>
      </c>
      <c r="S14" s="195">
        <v>1.93</v>
      </c>
      <c r="T14" s="195">
        <v>0</v>
      </c>
      <c r="U14" s="195">
        <v>61.64</v>
      </c>
      <c r="V14" s="195">
        <v>6.14</v>
      </c>
      <c r="W14" s="195">
        <v>9.35</v>
      </c>
      <c r="X14" s="195">
        <v>43.69</v>
      </c>
      <c r="Y14" s="195">
        <v>0</v>
      </c>
      <c r="Z14">
        <v>0</v>
      </c>
      <c r="AA14" s="195">
        <v>12.46</v>
      </c>
      <c r="AB14" s="195">
        <v>0</v>
      </c>
      <c r="AC14" s="195">
        <v>0</v>
      </c>
      <c r="AD14" s="195">
        <v>0</v>
      </c>
      <c r="AE14" s="195">
        <v>30</v>
      </c>
      <c r="AF14" s="195">
        <v>0</v>
      </c>
      <c r="AG14" s="195">
        <v>0</v>
      </c>
      <c r="AH14" s="195">
        <v>0</v>
      </c>
      <c r="AI14" s="195">
        <v>-0.82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67.52</v>
      </c>
      <c r="AQ14" s="195">
        <v>22.72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0.04</v>
      </c>
      <c r="K15" s="195">
        <v>4.83</v>
      </c>
      <c r="L15" s="195">
        <v>347.54</v>
      </c>
      <c r="M15" s="195">
        <v>27.25</v>
      </c>
      <c r="N15" s="195">
        <v>34.99</v>
      </c>
      <c r="O15" s="195">
        <v>0</v>
      </c>
      <c r="P15" s="195">
        <v>41.26</v>
      </c>
      <c r="Q15" s="195">
        <v>2.9</v>
      </c>
      <c r="R15" s="195">
        <v>12.56</v>
      </c>
      <c r="S15" s="195">
        <v>1.93</v>
      </c>
      <c r="T15" s="195">
        <v>0</v>
      </c>
      <c r="U15" s="195">
        <v>61.64</v>
      </c>
      <c r="V15" s="195">
        <v>6.14</v>
      </c>
      <c r="W15" s="195">
        <v>9.35</v>
      </c>
      <c r="X15" s="195">
        <v>43.69</v>
      </c>
      <c r="Y15" s="195">
        <v>0</v>
      </c>
      <c r="Z15">
        <v>0</v>
      </c>
      <c r="AA15" s="195">
        <v>12.46</v>
      </c>
      <c r="AB15" s="195">
        <v>0</v>
      </c>
      <c r="AC15" s="195">
        <v>0</v>
      </c>
      <c r="AD15" s="195">
        <v>0</v>
      </c>
      <c r="AE15" s="195">
        <v>30</v>
      </c>
      <c r="AF15" s="195">
        <v>0</v>
      </c>
      <c r="AG15" s="195">
        <v>0</v>
      </c>
      <c r="AH15" s="195">
        <v>0</v>
      </c>
      <c r="AI15" s="195">
        <v>-0.82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67.52</v>
      </c>
      <c r="AQ15" s="195">
        <v>22.72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0.04</v>
      </c>
      <c r="K16" s="195">
        <v>4.83</v>
      </c>
      <c r="L16" s="195">
        <v>306.99</v>
      </c>
      <c r="M16" s="195">
        <v>27.25</v>
      </c>
      <c r="N16" s="195">
        <v>34.99</v>
      </c>
      <c r="O16" s="195">
        <v>0</v>
      </c>
      <c r="P16" s="195">
        <v>41.26</v>
      </c>
      <c r="Q16" s="195">
        <v>2.9</v>
      </c>
      <c r="R16" s="195">
        <v>12.56</v>
      </c>
      <c r="S16" s="195">
        <v>1.93</v>
      </c>
      <c r="T16" s="195">
        <v>0</v>
      </c>
      <c r="U16" s="195">
        <v>61.64</v>
      </c>
      <c r="V16" s="195">
        <v>6.14</v>
      </c>
      <c r="W16" s="195">
        <v>9.35</v>
      </c>
      <c r="X16" s="195">
        <v>43.69</v>
      </c>
      <c r="Y16" s="195">
        <v>0</v>
      </c>
      <c r="Z16">
        <v>0</v>
      </c>
      <c r="AA16" s="195">
        <v>12.46</v>
      </c>
      <c r="AB16" s="195">
        <v>0</v>
      </c>
      <c r="AC16" s="195">
        <v>0</v>
      </c>
      <c r="AD16" s="195">
        <v>0</v>
      </c>
      <c r="AE16" s="195">
        <v>30</v>
      </c>
      <c r="AF16" s="195">
        <v>0</v>
      </c>
      <c r="AG16" s="195">
        <v>0</v>
      </c>
      <c r="AH16" s="195">
        <v>0</v>
      </c>
      <c r="AI16" s="195">
        <v>-0.82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67.52</v>
      </c>
      <c r="AQ16" s="195">
        <v>22.72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0.04</v>
      </c>
      <c r="K17" s="195">
        <v>4.83</v>
      </c>
      <c r="L17" s="195">
        <v>306.99</v>
      </c>
      <c r="M17" s="195">
        <v>27.25</v>
      </c>
      <c r="N17" s="195">
        <v>34.99</v>
      </c>
      <c r="O17" s="195">
        <v>0</v>
      </c>
      <c r="P17" s="195">
        <v>41.26</v>
      </c>
      <c r="Q17" s="195">
        <v>2.9</v>
      </c>
      <c r="R17" s="195">
        <v>12.56</v>
      </c>
      <c r="S17" s="195">
        <v>1.93</v>
      </c>
      <c r="T17" s="195">
        <v>0</v>
      </c>
      <c r="U17" s="195">
        <v>61.64</v>
      </c>
      <c r="V17" s="195">
        <v>6.14</v>
      </c>
      <c r="W17" s="195">
        <v>9.35</v>
      </c>
      <c r="X17" s="195">
        <v>43.69</v>
      </c>
      <c r="Y17" s="195">
        <v>0</v>
      </c>
      <c r="Z17">
        <v>0</v>
      </c>
      <c r="AA17" s="195">
        <v>12.46</v>
      </c>
      <c r="AB17" s="195">
        <v>0</v>
      </c>
      <c r="AC17" s="195">
        <v>0</v>
      </c>
      <c r="AD17" s="195">
        <v>0</v>
      </c>
      <c r="AE17" s="195">
        <v>30</v>
      </c>
      <c r="AF17" s="195">
        <v>0</v>
      </c>
      <c r="AG17" s="195">
        <v>0</v>
      </c>
      <c r="AH17" s="195">
        <v>0</v>
      </c>
      <c r="AI17" s="195">
        <v>-0.82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67.52</v>
      </c>
      <c r="AQ17" s="195">
        <v>22.72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0.04</v>
      </c>
      <c r="K18" s="195">
        <v>4.83</v>
      </c>
      <c r="L18" s="195">
        <v>306.99</v>
      </c>
      <c r="M18" s="195">
        <v>27.25</v>
      </c>
      <c r="N18" s="195">
        <v>34.99</v>
      </c>
      <c r="O18" s="195">
        <v>0</v>
      </c>
      <c r="P18" s="195">
        <v>41.26</v>
      </c>
      <c r="Q18" s="195">
        <v>2.9</v>
      </c>
      <c r="R18" s="195">
        <v>12.56</v>
      </c>
      <c r="S18" s="195">
        <v>1.93</v>
      </c>
      <c r="T18" s="195">
        <v>0</v>
      </c>
      <c r="U18" s="195">
        <v>61.64</v>
      </c>
      <c r="V18" s="195">
        <v>6.14</v>
      </c>
      <c r="W18" s="195">
        <v>9.35</v>
      </c>
      <c r="X18" s="195">
        <v>43.69</v>
      </c>
      <c r="Y18" s="195">
        <v>0</v>
      </c>
      <c r="Z18">
        <v>0</v>
      </c>
      <c r="AA18" s="195">
        <v>12.46</v>
      </c>
      <c r="AB18" s="195">
        <v>0</v>
      </c>
      <c r="AC18" s="195">
        <v>0</v>
      </c>
      <c r="AD18" s="195">
        <v>0</v>
      </c>
      <c r="AE18" s="195">
        <v>30</v>
      </c>
      <c r="AF18" s="195">
        <v>0</v>
      </c>
      <c r="AG18" s="195">
        <v>0</v>
      </c>
      <c r="AH18" s="195">
        <v>0</v>
      </c>
      <c r="AI18" s="195">
        <v>-0.82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67.52</v>
      </c>
      <c r="AQ18" s="195">
        <v>22.72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0.04</v>
      </c>
      <c r="K19" s="195">
        <v>4.83</v>
      </c>
      <c r="L19" s="195">
        <v>306.99</v>
      </c>
      <c r="M19" s="195">
        <v>27.25</v>
      </c>
      <c r="N19" s="195">
        <v>34.99</v>
      </c>
      <c r="O19" s="195">
        <v>0</v>
      </c>
      <c r="P19" s="195">
        <v>41.26</v>
      </c>
      <c r="Q19" s="195">
        <v>2.9</v>
      </c>
      <c r="R19" s="195">
        <v>12.56</v>
      </c>
      <c r="S19" s="195">
        <v>1.93</v>
      </c>
      <c r="T19" s="195">
        <v>0</v>
      </c>
      <c r="U19" s="195">
        <v>61.64</v>
      </c>
      <c r="V19" s="195">
        <v>6.14</v>
      </c>
      <c r="W19" s="195">
        <v>9.35</v>
      </c>
      <c r="X19" s="195">
        <v>43.69</v>
      </c>
      <c r="Y19" s="195">
        <v>0</v>
      </c>
      <c r="Z19">
        <v>0</v>
      </c>
      <c r="AA19" s="195">
        <v>12.46</v>
      </c>
      <c r="AB19" s="195">
        <v>0</v>
      </c>
      <c r="AC19" s="195">
        <v>0</v>
      </c>
      <c r="AD19" s="195">
        <v>0</v>
      </c>
      <c r="AE19" s="195">
        <v>30</v>
      </c>
      <c r="AF19" s="195">
        <v>0</v>
      </c>
      <c r="AG19" s="195">
        <v>0</v>
      </c>
      <c r="AH19" s="195">
        <v>0</v>
      </c>
      <c r="AI19" s="195">
        <v>-0.82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67.52</v>
      </c>
      <c r="AQ19" s="195">
        <v>22.72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0.04</v>
      </c>
      <c r="K20" s="195">
        <v>4.83</v>
      </c>
      <c r="L20" s="195">
        <v>306.99</v>
      </c>
      <c r="M20" s="195">
        <v>27.25</v>
      </c>
      <c r="N20" s="195">
        <v>34.99</v>
      </c>
      <c r="O20" s="195">
        <v>0</v>
      </c>
      <c r="P20" s="195">
        <v>41.26</v>
      </c>
      <c r="Q20" s="195">
        <v>2.9</v>
      </c>
      <c r="R20" s="195">
        <v>12.56</v>
      </c>
      <c r="S20" s="195">
        <v>1.93</v>
      </c>
      <c r="T20" s="195">
        <v>0</v>
      </c>
      <c r="U20" s="195">
        <v>61.64</v>
      </c>
      <c r="V20" s="195">
        <v>6.14</v>
      </c>
      <c r="W20" s="195">
        <v>9.35</v>
      </c>
      <c r="X20" s="195">
        <v>43.69</v>
      </c>
      <c r="Y20" s="195">
        <v>0</v>
      </c>
      <c r="Z20">
        <v>0</v>
      </c>
      <c r="AA20" s="195">
        <v>12.46</v>
      </c>
      <c r="AB20" s="195">
        <v>0</v>
      </c>
      <c r="AC20" s="195">
        <v>0</v>
      </c>
      <c r="AD20" s="195">
        <v>0</v>
      </c>
      <c r="AE20" s="195">
        <v>30</v>
      </c>
      <c r="AF20" s="195">
        <v>0</v>
      </c>
      <c r="AG20" s="195">
        <v>0</v>
      </c>
      <c r="AH20" s="195">
        <v>0</v>
      </c>
      <c r="AI20" s="195">
        <v>-0.82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67.52</v>
      </c>
      <c r="AQ20" s="195">
        <v>22.72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0.04</v>
      </c>
      <c r="K21" s="195">
        <v>4.83</v>
      </c>
      <c r="L21" s="195">
        <v>306.99</v>
      </c>
      <c r="M21" s="195">
        <v>27.25</v>
      </c>
      <c r="N21" s="195">
        <v>34.99</v>
      </c>
      <c r="O21" s="195">
        <v>0</v>
      </c>
      <c r="P21" s="195">
        <v>41.26</v>
      </c>
      <c r="Q21" s="195">
        <v>2.9</v>
      </c>
      <c r="R21" s="195">
        <v>12.56</v>
      </c>
      <c r="S21" s="195">
        <v>2.5499999999999998</v>
      </c>
      <c r="T21" s="195">
        <v>0</v>
      </c>
      <c r="U21" s="195">
        <v>61.64</v>
      </c>
      <c r="V21" s="195">
        <v>6.14</v>
      </c>
      <c r="W21" s="195">
        <v>9.35</v>
      </c>
      <c r="X21" s="195">
        <v>43.69</v>
      </c>
      <c r="Y21" s="195">
        <v>0</v>
      </c>
      <c r="Z21">
        <v>0</v>
      </c>
      <c r="AA21" s="195">
        <v>12.46</v>
      </c>
      <c r="AB21" s="195">
        <v>0</v>
      </c>
      <c r="AC21" s="195">
        <v>0</v>
      </c>
      <c r="AD21" s="195">
        <v>0</v>
      </c>
      <c r="AE21" s="195">
        <v>30</v>
      </c>
      <c r="AF21" s="195">
        <v>0</v>
      </c>
      <c r="AG21" s="195">
        <v>0</v>
      </c>
      <c r="AH21" s="195">
        <v>0</v>
      </c>
      <c r="AI21" s="195">
        <v>-0.82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67.52</v>
      </c>
      <c r="AQ21" s="195">
        <v>22.72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0.04</v>
      </c>
      <c r="K22" s="195">
        <v>4.83</v>
      </c>
      <c r="L22" s="195">
        <v>306.99</v>
      </c>
      <c r="M22" s="195">
        <v>27.25</v>
      </c>
      <c r="N22" s="195">
        <v>34.99</v>
      </c>
      <c r="O22" s="195">
        <v>0</v>
      </c>
      <c r="P22" s="195">
        <v>41.26</v>
      </c>
      <c r="Q22" s="195">
        <v>2.9</v>
      </c>
      <c r="R22" s="195">
        <v>12.56</v>
      </c>
      <c r="S22" s="195">
        <v>3.55</v>
      </c>
      <c r="T22" s="195">
        <v>0</v>
      </c>
      <c r="U22" s="195">
        <v>61.64</v>
      </c>
      <c r="V22" s="195">
        <v>6.14</v>
      </c>
      <c r="W22" s="195">
        <v>9.35</v>
      </c>
      <c r="X22" s="195">
        <v>43.69</v>
      </c>
      <c r="Y22" s="195">
        <v>0</v>
      </c>
      <c r="Z22">
        <v>0</v>
      </c>
      <c r="AA22" s="195">
        <v>12.46</v>
      </c>
      <c r="AB22" s="195">
        <v>0</v>
      </c>
      <c r="AC22" s="195">
        <v>0</v>
      </c>
      <c r="AD22" s="195">
        <v>0</v>
      </c>
      <c r="AE22" s="195">
        <v>30</v>
      </c>
      <c r="AF22" s="195">
        <v>0</v>
      </c>
      <c r="AG22" s="195">
        <v>0</v>
      </c>
      <c r="AH22" s="195">
        <v>0</v>
      </c>
      <c r="AI22" s="195">
        <v>-0.82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67.52</v>
      </c>
      <c r="AQ22" s="195">
        <v>22.72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0.04</v>
      </c>
      <c r="K23" s="195">
        <v>4.83</v>
      </c>
      <c r="L23" s="195">
        <v>306.99</v>
      </c>
      <c r="M23" s="195">
        <v>27.25</v>
      </c>
      <c r="N23" s="195">
        <v>34.99</v>
      </c>
      <c r="O23" s="195">
        <v>0</v>
      </c>
      <c r="P23" s="195">
        <v>41.26</v>
      </c>
      <c r="Q23" s="195">
        <v>3</v>
      </c>
      <c r="R23" s="195">
        <v>12.56</v>
      </c>
      <c r="S23" s="195">
        <v>3.55</v>
      </c>
      <c r="T23" s="195">
        <v>0</v>
      </c>
      <c r="U23" s="195">
        <v>61.64</v>
      </c>
      <c r="V23" s="195">
        <v>6.14</v>
      </c>
      <c r="W23" s="195">
        <v>9.35</v>
      </c>
      <c r="X23" s="195">
        <v>43.69</v>
      </c>
      <c r="Y23" s="195">
        <v>0</v>
      </c>
      <c r="Z23">
        <v>0</v>
      </c>
      <c r="AA23" s="195">
        <v>12.46</v>
      </c>
      <c r="AB23" s="195">
        <v>0</v>
      </c>
      <c r="AC23" s="195">
        <v>0</v>
      </c>
      <c r="AD23" s="195">
        <v>0</v>
      </c>
      <c r="AE23" s="195">
        <v>30</v>
      </c>
      <c r="AF23" s="195">
        <v>0</v>
      </c>
      <c r="AG23" s="195">
        <v>0</v>
      </c>
      <c r="AH23" s="195">
        <v>0</v>
      </c>
      <c r="AI23" s="195">
        <v>-0.82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67.52</v>
      </c>
      <c r="AQ23" s="195">
        <v>22.72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0.04</v>
      </c>
      <c r="K24" s="195">
        <v>4.83</v>
      </c>
      <c r="L24" s="195">
        <v>306.99</v>
      </c>
      <c r="M24" s="195">
        <v>27.25</v>
      </c>
      <c r="N24" s="195">
        <v>34.99</v>
      </c>
      <c r="O24" s="195">
        <v>0</v>
      </c>
      <c r="P24" s="195">
        <v>41.26</v>
      </c>
      <c r="Q24" s="195">
        <v>3</v>
      </c>
      <c r="R24" s="195">
        <v>12.56</v>
      </c>
      <c r="S24" s="195">
        <v>3.55</v>
      </c>
      <c r="T24" s="195">
        <v>0</v>
      </c>
      <c r="U24" s="195">
        <v>61.64</v>
      </c>
      <c r="V24" s="195">
        <v>6.14</v>
      </c>
      <c r="W24" s="195">
        <v>9.35</v>
      </c>
      <c r="X24" s="195">
        <v>43.69</v>
      </c>
      <c r="Y24" s="195">
        <v>0</v>
      </c>
      <c r="Z24">
        <v>0</v>
      </c>
      <c r="AA24" s="195">
        <v>12.46</v>
      </c>
      <c r="AB24" s="195">
        <v>0</v>
      </c>
      <c r="AC24" s="195">
        <v>0</v>
      </c>
      <c r="AD24" s="195">
        <v>0</v>
      </c>
      <c r="AE24" s="195">
        <v>30</v>
      </c>
      <c r="AF24" s="195">
        <v>0</v>
      </c>
      <c r="AG24" s="195">
        <v>0</v>
      </c>
      <c r="AH24" s="195">
        <v>0</v>
      </c>
      <c r="AI24" s="195">
        <v>-0.82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67.52</v>
      </c>
      <c r="AQ24" s="195">
        <v>22.72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0.04</v>
      </c>
      <c r="K25" s="195">
        <v>4.83</v>
      </c>
      <c r="L25" s="195">
        <v>306.99</v>
      </c>
      <c r="M25" s="195">
        <v>27.25</v>
      </c>
      <c r="N25" s="195">
        <v>34.99</v>
      </c>
      <c r="O25" s="195">
        <v>0</v>
      </c>
      <c r="P25" s="195">
        <v>41.26</v>
      </c>
      <c r="Q25" s="195">
        <v>3</v>
      </c>
      <c r="R25" s="195">
        <v>12.56</v>
      </c>
      <c r="S25" s="195">
        <v>3.55</v>
      </c>
      <c r="T25" s="195">
        <v>0</v>
      </c>
      <c r="U25" s="195">
        <v>61.64</v>
      </c>
      <c r="V25" s="195">
        <v>6.14</v>
      </c>
      <c r="W25" s="195">
        <v>9.35</v>
      </c>
      <c r="X25" s="195">
        <v>43.69</v>
      </c>
      <c r="Y25" s="195">
        <v>0</v>
      </c>
      <c r="Z25">
        <v>0</v>
      </c>
      <c r="AA25" s="195">
        <v>12.46</v>
      </c>
      <c r="AB25" s="195">
        <v>0</v>
      </c>
      <c r="AC25" s="195">
        <v>0</v>
      </c>
      <c r="AD25" s="195">
        <v>0</v>
      </c>
      <c r="AE25" s="195">
        <v>30</v>
      </c>
      <c r="AF25" s="195">
        <v>0</v>
      </c>
      <c r="AG25" s="195">
        <v>0</v>
      </c>
      <c r="AH25" s="195">
        <v>0</v>
      </c>
      <c r="AI25" s="195">
        <v>-0.82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67.52</v>
      </c>
      <c r="AQ25" s="195">
        <v>22.72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0.04</v>
      </c>
      <c r="K26" s="195">
        <v>4.83</v>
      </c>
      <c r="L26" s="195">
        <v>306.99</v>
      </c>
      <c r="M26" s="195">
        <v>27.25</v>
      </c>
      <c r="N26" s="195">
        <v>34.99</v>
      </c>
      <c r="O26" s="195">
        <v>0</v>
      </c>
      <c r="P26" s="195">
        <v>41.26</v>
      </c>
      <c r="Q26" s="195">
        <v>3</v>
      </c>
      <c r="R26" s="195">
        <v>12.56</v>
      </c>
      <c r="S26" s="195">
        <v>3.55</v>
      </c>
      <c r="T26" s="195">
        <v>0</v>
      </c>
      <c r="U26" s="195">
        <v>61.64</v>
      </c>
      <c r="V26" s="195">
        <v>6.14</v>
      </c>
      <c r="W26" s="195">
        <v>9.35</v>
      </c>
      <c r="X26" s="195">
        <v>43.69</v>
      </c>
      <c r="Y26" s="195">
        <v>0</v>
      </c>
      <c r="Z26">
        <v>0</v>
      </c>
      <c r="AA26" s="195">
        <v>12.46</v>
      </c>
      <c r="AB26" s="195">
        <v>0</v>
      </c>
      <c r="AC26" s="195">
        <v>0</v>
      </c>
      <c r="AD26" s="195">
        <v>0</v>
      </c>
      <c r="AE26" s="195">
        <v>30</v>
      </c>
      <c r="AF26" s="195">
        <v>0</v>
      </c>
      <c r="AG26" s="195">
        <v>0</v>
      </c>
      <c r="AH26" s="195">
        <v>0</v>
      </c>
      <c r="AI26" s="195">
        <v>-0.82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67.52</v>
      </c>
      <c r="AQ26" s="195">
        <v>22.72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7.0000000000000007E-2</v>
      </c>
      <c r="K27" s="195">
        <v>4.72</v>
      </c>
      <c r="L27" s="195">
        <v>306.99</v>
      </c>
      <c r="M27" s="195">
        <v>27.25</v>
      </c>
      <c r="N27" s="195">
        <v>34.99</v>
      </c>
      <c r="O27" s="195">
        <v>0</v>
      </c>
      <c r="P27" s="195">
        <v>41.26</v>
      </c>
      <c r="Q27" s="195">
        <v>2.9</v>
      </c>
      <c r="R27" s="195">
        <v>12.56</v>
      </c>
      <c r="S27" s="195">
        <v>1.93</v>
      </c>
      <c r="T27" s="195">
        <v>0</v>
      </c>
      <c r="U27" s="195">
        <v>61.64</v>
      </c>
      <c r="V27" s="195">
        <v>6.14</v>
      </c>
      <c r="W27" s="195">
        <v>9.35</v>
      </c>
      <c r="X27" s="195">
        <v>43.69</v>
      </c>
      <c r="Y27" s="195">
        <v>0</v>
      </c>
      <c r="Z27">
        <v>0</v>
      </c>
      <c r="AA27" s="195">
        <v>12.46</v>
      </c>
      <c r="AB27" s="195">
        <v>0</v>
      </c>
      <c r="AC27" s="195">
        <v>0</v>
      </c>
      <c r="AD27" s="195">
        <v>0</v>
      </c>
      <c r="AE27" s="195">
        <v>30</v>
      </c>
      <c r="AF27" s="195">
        <v>0</v>
      </c>
      <c r="AG27" s="195">
        <v>0</v>
      </c>
      <c r="AH27" s="195">
        <v>0</v>
      </c>
      <c r="AI27" s="195">
        <v>-0.82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67.52</v>
      </c>
      <c r="AQ27" s="195">
        <v>22.72</v>
      </c>
      <c r="AR27" s="195">
        <v>8.5500000000000007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7.0000000000000007E-2</v>
      </c>
      <c r="K28" s="195">
        <v>4.83</v>
      </c>
      <c r="L28" s="195">
        <v>306.99</v>
      </c>
      <c r="M28" s="195">
        <v>27.25</v>
      </c>
      <c r="N28" s="195">
        <v>34.99</v>
      </c>
      <c r="O28" s="195">
        <v>0</v>
      </c>
      <c r="P28" s="195">
        <v>41.26</v>
      </c>
      <c r="Q28" s="195">
        <v>2.9</v>
      </c>
      <c r="R28" s="195">
        <v>12.56</v>
      </c>
      <c r="S28" s="195">
        <v>1.93</v>
      </c>
      <c r="T28" s="195">
        <v>0</v>
      </c>
      <c r="U28" s="195">
        <v>61.64</v>
      </c>
      <c r="V28" s="195">
        <v>6.14</v>
      </c>
      <c r="W28" s="195">
        <v>9.35</v>
      </c>
      <c r="X28" s="195">
        <v>43.69</v>
      </c>
      <c r="Y28" s="195">
        <v>0</v>
      </c>
      <c r="Z28">
        <v>0</v>
      </c>
      <c r="AA28" s="195">
        <v>12.46</v>
      </c>
      <c r="AB28" s="195">
        <v>0</v>
      </c>
      <c r="AC28" s="195">
        <v>0</v>
      </c>
      <c r="AD28" s="195">
        <v>0</v>
      </c>
      <c r="AE28" s="195">
        <v>30</v>
      </c>
      <c r="AF28" s="195">
        <v>0</v>
      </c>
      <c r="AG28" s="195">
        <v>0</v>
      </c>
      <c r="AH28" s="195">
        <v>0</v>
      </c>
      <c r="AI28" s="195">
        <v>-0.82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67.52</v>
      </c>
      <c r="AQ28" s="195">
        <v>22.72</v>
      </c>
      <c r="AR28" s="195">
        <v>12.28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7.0000000000000007E-2</v>
      </c>
      <c r="K29" s="195">
        <v>4.83</v>
      </c>
      <c r="L29" s="195">
        <v>306.99</v>
      </c>
      <c r="M29" s="195">
        <v>27.25</v>
      </c>
      <c r="N29" s="195">
        <v>34.99</v>
      </c>
      <c r="O29" s="195">
        <v>0</v>
      </c>
      <c r="P29" s="195">
        <v>41.26</v>
      </c>
      <c r="Q29" s="195">
        <v>2.9</v>
      </c>
      <c r="R29" s="195">
        <v>12.56</v>
      </c>
      <c r="S29" s="195">
        <v>1.93</v>
      </c>
      <c r="T29" s="195">
        <v>0</v>
      </c>
      <c r="U29" s="195">
        <v>61.64</v>
      </c>
      <c r="V29" s="195">
        <v>6.14</v>
      </c>
      <c r="W29" s="195">
        <v>9.35</v>
      </c>
      <c r="X29" s="195">
        <v>43.69</v>
      </c>
      <c r="Y29" s="195">
        <v>0</v>
      </c>
      <c r="Z29">
        <v>0</v>
      </c>
      <c r="AA29" s="195">
        <v>12.46</v>
      </c>
      <c r="AB29" s="195">
        <v>0</v>
      </c>
      <c r="AC29" s="195">
        <v>0</v>
      </c>
      <c r="AD29" s="195">
        <v>0</v>
      </c>
      <c r="AE29" s="195">
        <v>30</v>
      </c>
      <c r="AF29" s="195">
        <v>0</v>
      </c>
      <c r="AG29" s="195">
        <v>0</v>
      </c>
      <c r="AH29" s="195">
        <v>0</v>
      </c>
      <c r="AI29" s="195">
        <v>-0.82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67.52</v>
      </c>
      <c r="AQ29" s="195">
        <v>22.72</v>
      </c>
      <c r="AR29" s="195">
        <v>16.73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7.0000000000000007E-2</v>
      </c>
      <c r="K30" s="195">
        <v>4.83</v>
      </c>
      <c r="L30" s="195">
        <v>306.99</v>
      </c>
      <c r="M30" s="195">
        <v>27.25</v>
      </c>
      <c r="N30" s="195">
        <v>34.99</v>
      </c>
      <c r="O30" s="195">
        <v>0</v>
      </c>
      <c r="P30" s="195">
        <v>41.26</v>
      </c>
      <c r="Q30" s="195">
        <v>2.9</v>
      </c>
      <c r="R30" s="195">
        <v>12.56</v>
      </c>
      <c r="S30" s="195">
        <v>1.93</v>
      </c>
      <c r="T30" s="195">
        <v>0</v>
      </c>
      <c r="U30" s="195">
        <v>61.64</v>
      </c>
      <c r="V30" s="195">
        <v>6.14</v>
      </c>
      <c r="W30" s="195">
        <v>9.35</v>
      </c>
      <c r="X30" s="195">
        <v>43.69</v>
      </c>
      <c r="Y30" s="195">
        <v>0</v>
      </c>
      <c r="Z30">
        <v>0</v>
      </c>
      <c r="AA30" s="195">
        <v>12.46</v>
      </c>
      <c r="AB30" s="195">
        <v>0</v>
      </c>
      <c r="AC30" s="195">
        <v>0</v>
      </c>
      <c r="AD30" s="195">
        <v>0</v>
      </c>
      <c r="AE30" s="195">
        <v>30</v>
      </c>
      <c r="AF30" s="195">
        <v>0</v>
      </c>
      <c r="AG30" s="195">
        <v>0</v>
      </c>
      <c r="AH30" s="195">
        <v>0</v>
      </c>
      <c r="AI30" s="195">
        <v>-0.82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67.52</v>
      </c>
      <c r="AQ30" s="195">
        <v>22.72</v>
      </c>
      <c r="AR30" s="195">
        <v>17.690000000000001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7.0000000000000007E-2</v>
      </c>
      <c r="K31" s="195">
        <v>4.83</v>
      </c>
      <c r="L31" s="195">
        <v>306.99</v>
      </c>
      <c r="M31" s="195">
        <v>27.25</v>
      </c>
      <c r="N31" s="195">
        <v>34.99</v>
      </c>
      <c r="O31" s="195">
        <v>0</v>
      </c>
      <c r="P31" s="195">
        <v>41.26</v>
      </c>
      <c r="Q31" s="195">
        <v>2.9</v>
      </c>
      <c r="R31" s="195">
        <v>3.86</v>
      </c>
      <c r="S31" s="195">
        <v>1.93</v>
      </c>
      <c r="T31" s="195">
        <v>0</v>
      </c>
      <c r="U31" s="195">
        <v>61.64</v>
      </c>
      <c r="V31" s="195">
        <v>6.14</v>
      </c>
      <c r="W31" s="195">
        <v>3.86</v>
      </c>
      <c r="X31" s="195">
        <v>43.69</v>
      </c>
      <c r="Y31" s="195">
        <v>0</v>
      </c>
      <c r="Z31">
        <v>0</v>
      </c>
      <c r="AA31" s="195">
        <v>12.46</v>
      </c>
      <c r="AB31" s="195">
        <v>0</v>
      </c>
      <c r="AC31" s="195">
        <v>0</v>
      </c>
      <c r="AD31" s="195">
        <v>0</v>
      </c>
      <c r="AE31" s="195">
        <v>30</v>
      </c>
      <c r="AF31" s="195">
        <v>0</v>
      </c>
      <c r="AG31" s="195">
        <v>0</v>
      </c>
      <c r="AH31" s="195">
        <v>0</v>
      </c>
      <c r="AI31" s="195">
        <v>-0.82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28.96</v>
      </c>
      <c r="AQ31" s="195">
        <v>7.72</v>
      </c>
      <c r="AR31" s="195">
        <v>18.64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7.0000000000000007E-2</v>
      </c>
      <c r="K32" s="195">
        <v>4.83</v>
      </c>
      <c r="L32" s="195">
        <v>306.99</v>
      </c>
      <c r="M32" s="195">
        <v>27.25</v>
      </c>
      <c r="N32" s="195">
        <v>34.99</v>
      </c>
      <c r="O32" s="195">
        <v>0</v>
      </c>
      <c r="P32" s="195">
        <v>41.26</v>
      </c>
      <c r="Q32" s="195">
        <v>2.9</v>
      </c>
      <c r="R32" s="195">
        <v>3.86</v>
      </c>
      <c r="S32" s="195">
        <v>1.93</v>
      </c>
      <c r="T32" s="195">
        <v>0</v>
      </c>
      <c r="U32" s="195">
        <v>61.64</v>
      </c>
      <c r="V32" s="195">
        <v>6.14</v>
      </c>
      <c r="W32" s="195">
        <v>3.86</v>
      </c>
      <c r="X32" s="195">
        <v>43.69</v>
      </c>
      <c r="Y32" s="195">
        <v>0</v>
      </c>
      <c r="Z32">
        <v>0</v>
      </c>
      <c r="AA32" s="195">
        <v>14.71</v>
      </c>
      <c r="AB32" s="195">
        <v>0</v>
      </c>
      <c r="AC32" s="195">
        <v>0</v>
      </c>
      <c r="AD32" s="195">
        <v>0</v>
      </c>
      <c r="AE32" s="195">
        <v>30</v>
      </c>
      <c r="AF32" s="195">
        <v>0</v>
      </c>
      <c r="AG32" s="195">
        <v>0</v>
      </c>
      <c r="AH32" s="195">
        <v>0</v>
      </c>
      <c r="AI32" s="195">
        <v>-0.82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28.96</v>
      </c>
      <c r="AQ32" s="195">
        <v>7.72</v>
      </c>
      <c r="AR32" s="195">
        <v>20.43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7.0000000000000007E-2</v>
      </c>
      <c r="K33" s="195">
        <v>4.83</v>
      </c>
      <c r="L33" s="195">
        <v>306.99</v>
      </c>
      <c r="M33" s="195">
        <v>27.25</v>
      </c>
      <c r="N33" s="195">
        <v>34.99</v>
      </c>
      <c r="O33" s="195">
        <v>0</v>
      </c>
      <c r="P33" s="195">
        <v>41.26</v>
      </c>
      <c r="Q33" s="195">
        <v>2.9</v>
      </c>
      <c r="R33" s="195">
        <v>3.86</v>
      </c>
      <c r="S33" s="195">
        <v>2.9</v>
      </c>
      <c r="T33" s="195">
        <v>0</v>
      </c>
      <c r="U33" s="195">
        <v>61.64</v>
      </c>
      <c r="V33" s="195">
        <v>5.49</v>
      </c>
      <c r="W33" s="195">
        <v>3.86</v>
      </c>
      <c r="X33" s="195">
        <v>43.69</v>
      </c>
      <c r="Y33" s="195">
        <v>0</v>
      </c>
      <c r="Z33">
        <v>0</v>
      </c>
      <c r="AA33" s="195">
        <v>14.71</v>
      </c>
      <c r="AB33" s="195">
        <v>0</v>
      </c>
      <c r="AC33" s="195">
        <v>0</v>
      </c>
      <c r="AD33" s="195">
        <v>0</v>
      </c>
      <c r="AE33" s="195">
        <v>30</v>
      </c>
      <c r="AF33" s="195">
        <v>0</v>
      </c>
      <c r="AG33" s="195">
        <v>0</v>
      </c>
      <c r="AH33" s="195">
        <v>0</v>
      </c>
      <c r="AI33" s="195">
        <v>-0.82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28.96</v>
      </c>
      <c r="AQ33" s="195">
        <v>7.72</v>
      </c>
      <c r="AR33" s="195">
        <v>21.7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7.0000000000000007E-2</v>
      </c>
      <c r="K34" s="195">
        <v>4.83</v>
      </c>
      <c r="L34" s="195">
        <v>306.99</v>
      </c>
      <c r="M34" s="195">
        <v>27.25</v>
      </c>
      <c r="N34" s="195">
        <v>34.99</v>
      </c>
      <c r="O34" s="195">
        <v>0</v>
      </c>
      <c r="P34" s="195">
        <v>41.26</v>
      </c>
      <c r="Q34" s="195">
        <v>2.9</v>
      </c>
      <c r="R34" s="195">
        <v>3.86</v>
      </c>
      <c r="S34" s="195">
        <v>2.9</v>
      </c>
      <c r="T34" s="195">
        <v>0</v>
      </c>
      <c r="U34" s="195">
        <v>61.64</v>
      </c>
      <c r="V34" s="195">
        <v>5.49</v>
      </c>
      <c r="W34" s="195">
        <v>3.86</v>
      </c>
      <c r="X34" s="195">
        <v>43.69</v>
      </c>
      <c r="Y34" s="195">
        <v>0</v>
      </c>
      <c r="Z34">
        <v>0</v>
      </c>
      <c r="AA34" s="195">
        <v>14.71</v>
      </c>
      <c r="AB34" s="195">
        <v>0</v>
      </c>
      <c r="AC34" s="195">
        <v>0</v>
      </c>
      <c r="AD34" s="195">
        <v>0</v>
      </c>
      <c r="AE34" s="195">
        <v>30</v>
      </c>
      <c r="AF34" s="195">
        <v>0</v>
      </c>
      <c r="AG34" s="195">
        <v>0</v>
      </c>
      <c r="AH34" s="195">
        <v>0</v>
      </c>
      <c r="AI34" s="195">
        <v>-0.82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28.96</v>
      </c>
      <c r="AQ34" s="195">
        <v>7.72</v>
      </c>
      <c r="AR34" s="195">
        <v>22.2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7.0000000000000007E-2</v>
      </c>
      <c r="K35" s="195">
        <v>4.83</v>
      </c>
      <c r="L35" s="195">
        <v>306.99</v>
      </c>
      <c r="M35" s="195">
        <v>27.25</v>
      </c>
      <c r="N35" s="195">
        <v>34.99</v>
      </c>
      <c r="O35" s="195">
        <v>0</v>
      </c>
      <c r="P35" s="195">
        <v>41.26</v>
      </c>
      <c r="Q35" s="195">
        <v>2.9</v>
      </c>
      <c r="R35" s="195">
        <v>3.86</v>
      </c>
      <c r="S35" s="195">
        <v>2.9</v>
      </c>
      <c r="T35" s="195">
        <v>0</v>
      </c>
      <c r="U35" s="195">
        <v>61.64</v>
      </c>
      <c r="V35" s="195">
        <v>0.35</v>
      </c>
      <c r="W35" s="195">
        <v>3.86</v>
      </c>
      <c r="X35" s="195">
        <v>21.24</v>
      </c>
      <c r="Y35" s="195">
        <v>0</v>
      </c>
      <c r="Z35">
        <v>0</v>
      </c>
      <c r="AA35" s="195">
        <v>14.71</v>
      </c>
      <c r="AB35" s="195">
        <v>0</v>
      </c>
      <c r="AC35" s="195">
        <v>0</v>
      </c>
      <c r="AD35" s="195">
        <v>0</v>
      </c>
      <c r="AE35" s="195">
        <v>30</v>
      </c>
      <c r="AF35" s="195">
        <v>0</v>
      </c>
      <c r="AG35" s="195">
        <v>0</v>
      </c>
      <c r="AH35" s="195">
        <v>0</v>
      </c>
      <c r="AI35" s="195">
        <v>-0.82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28.96</v>
      </c>
      <c r="AQ35" s="195">
        <v>7.72</v>
      </c>
      <c r="AR35" s="195">
        <v>23.2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7.0000000000000007E-2</v>
      </c>
      <c r="K36" s="195">
        <v>4.83</v>
      </c>
      <c r="L36" s="195">
        <v>306.99</v>
      </c>
      <c r="M36" s="195">
        <v>27.25</v>
      </c>
      <c r="N36" s="195">
        <v>34.99</v>
      </c>
      <c r="O36" s="195">
        <v>0</v>
      </c>
      <c r="P36" s="195">
        <v>41.26</v>
      </c>
      <c r="Q36" s="195">
        <v>2.9</v>
      </c>
      <c r="R36" s="195">
        <v>3.86</v>
      </c>
      <c r="S36" s="195">
        <v>2.9</v>
      </c>
      <c r="T36" s="195">
        <v>0</v>
      </c>
      <c r="U36" s="195">
        <v>61.64</v>
      </c>
      <c r="V36" s="195">
        <v>0.35</v>
      </c>
      <c r="W36" s="195">
        <v>3.86</v>
      </c>
      <c r="X36" s="195">
        <v>21.24</v>
      </c>
      <c r="Y36" s="195">
        <v>0</v>
      </c>
      <c r="Z36">
        <v>0</v>
      </c>
      <c r="AA36" s="195">
        <v>14.71</v>
      </c>
      <c r="AB36" s="195">
        <v>0</v>
      </c>
      <c r="AC36" s="195">
        <v>0</v>
      </c>
      <c r="AD36" s="195">
        <v>0</v>
      </c>
      <c r="AE36" s="195">
        <v>30</v>
      </c>
      <c r="AF36" s="195">
        <v>0</v>
      </c>
      <c r="AG36" s="195">
        <v>0</v>
      </c>
      <c r="AH36" s="195">
        <v>0</v>
      </c>
      <c r="AI36" s="195">
        <v>-0.82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28.96</v>
      </c>
      <c r="AQ36" s="195">
        <v>7.72</v>
      </c>
      <c r="AR36" s="195">
        <v>23.2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7.0000000000000007E-2</v>
      </c>
      <c r="K37" s="195">
        <v>4.99</v>
      </c>
      <c r="L37" s="195">
        <v>306.99</v>
      </c>
      <c r="M37" s="195">
        <v>27.25</v>
      </c>
      <c r="N37" s="195">
        <v>34.99</v>
      </c>
      <c r="O37" s="195">
        <v>0</v>
      </c>
      <c r="P37" s="195">
        <v>41.26</v>
      </c>
      <c r="Q37" s="195">
        <v>2.9</v>
      </c>
      <c r="R37" s="195">
        <v>3.86</v>
      </c>
      <c r="S37" s="195">
        <v>2.9</v>
      </c>
      <c r="T37" s="195">
        <v>0</v>
      </c>
      <c r="U37" s="195">
        <v>58.31</v>
      </c>
      <c r="V37" s="195">
        <v>0.35</v>
      </c>
      <c r="W37" s="195">
        <v>3.86</v>
      </c>
      <c r="X37" s="195">
        <v>21.24</v>
      </c>
      <c r="Y37" s="195">
        <v>0</v>
      </c>
      <c r="Z37">
        <v>0</v>
      </c>
      <c r="AA37" s="195">
        <v>14.71</v>
      </c>
      <c r="AB37" s="195">
        <v>0</v>
      </c>
      <c r="AC37" s="195">
        <v>0</v>
      </c>
      <c r="AD37" s="195">
        <v>0</v>
      </c>
      <c r="AE37" s="195">
        <v>30</v>
      </c>
      <c r="AF37" s="195">
        <v>0</v>
      </c>
      <c r="AG37" s="195">
        <v>0</v>
      </c>
      <c r="AH37" s="195">
        <v>0</v>
      </c>
      <c r="AI37" s="195">
        <v>-0.82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28.96</v>
      </c>
      <c r="AQ37" s="195">
        <v>7.72</v>
      </c>
      <c r="AR37" s="195">
        <v>23.2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7.0000000000000007E-2</v>
      </c>
      <c r="K38" s="195">
        <v>5</v>
      </c>
      <c r="L38" s="195">
        <v>306.99</v>
      </c>
      <c r="M38" s="195">
        <v>27.25</v>
      </c>
      <c r="N38" s="195">
        <v>34.99</v>
      </c>
      <c r="O38" s="195">
        <v>0</v>
      </c>
      <c r="P38" s="195">
        <v>41.26</v>
      </c>
      <c r="Q38" s="195">
        <v>2.9</v>
      </c>
      <c r="R38" s="195">
        <v>3.86</v>
      </c>
      <c r="S38" s="195">
        <v>2.9</v>
      </c>
      <c r="T38" s="195">
        <v>0</v>
      </c>
      <c r="U38" s="195">
        <v>54.98</v>
      </c>
      <c r="V38" s="195">
        <v>0.35</v>
      </c>
      <c r="W38" s="195">
        <v>3.86</v>
      </c>
      <c r="X38" s="195">
        <v>21.24</v>
      </c>
      <c r="Y38" s="195">
        <v>0</v>
      </c>
      <c r="Z38">
        <v>0</v>
      </c>
      <c r="AA38" s="195">
        <v>14.71</v>
      </c>
      <c r="AB38" s="195">
        <v>0</v>
      </c>
      <c r="AC38" s="195">
        <v>0</v>
      </c>
      <c r="AD38" s="195">
        <v>0</v>
      </c>
      <c r="AE38" s="195">
        <v>30</v>
      </c>
      <c r="AF38" s="195">
        <v>0</v>
      </c>
      <c r="AG38" s="195">
        <v>0</v>
      </c>
      <c r="AH38" s="195">
        <v>0</v>
      </c>
      <c r="AI38" s="195">
        <v>-0.82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28.96</v>
      </c>
      <c r="AQ38" s="195">
        <v>7.72</v>
      </c>
      <c r="AR38" s="195">
        <v>23.2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7.0000000000000007E-2</v>
      </c>
      <c r="K39" s="195">
        <v>5</v>
      </c>
      <c r="L39" s="195">
        <v>306.99</v>
      </c>
      <c r="M39" s="195">
        <v>27.25</v>
      </c>
      <c r="N39" s="195">
        <v>34.99</v>
      </c>
      <c r="O39" s="195">
        <v>0</v>
      </c>
      <c r="P39" s="195">
        <v>41.26</v>
      </c>
      <c r="Q39" s="195">
        <v>2.9</v>
      </c>
      <c r="R39" s="195">
        <v>3.86</v>
      </c>
      <c r="S39" s="195">
        <v>2.9</v>
      </c>
      <c r="T39" s="195">
        <v>0</v>
      </c>
      <c r="U39" s="195">
        <v>51.15</v>
      </c>
      <c r="V39" s="195">
        <v>0.35</v>
      </c>
      <c r="W39" s="195">
        <v>3.86</v>
      </c>
      <c r="X39" s="195">
        <v>21.24</v>
      </c>
      <c r="Y39" s="195">
        <v>0</v>
      </c>
      <c r="Z39">
        <v>0</v>
      </c>
      <c r="AA39" s="195">
        <v>14.71</v>
      </c>
      <c r="AB39" s="195">
        <v>0</v>
      </c>
      <c r="AC39" s="195">
        <v>0</v>
      </c>
      <c r="AD39" s="195">
        <v>0</v>
      </c>
      <c r="AE39" s="195">
        <v>30</v>
      </c>
      <c r="AF39" s="195">
        <v>0</v>
      </c>
      <c r="AG39" s="195">
        <v>0</v>
      </c>
      <c r="AH39" s="195">
        <v>0</v>
      </c>
      <c r="AI39" s="195">
        <v>-0.82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28.96</v>
      </c>
      <c r="AQ39" s="195">
        <v>7.72</v>
      </c>
      <c r="AR39" s="195">
        <v>23.2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7.0000000000000007E-2</v>
      </c>
      <c r="K40" s="195">
        <v>5</v>
      </c>
      <c r="L40" s="195">
        <v>306.99</v>
      </c>
      <c r="M40" s="195">
        <v>27.25</v>
      </c>
      <c r="N40" s="195">
        <v>34.99</v>
      </c>
      <c r="O40" s="195">
        <v>0</v>
      </c>
      <c r="P40" s="195">
        <v>41.26</v>
      </c>
      <c r="Q40" s="195">
        <v>2.9</v>
      </c>
      <c r="R40" s="195">
        <v>3.86</v>
      </c>
      <c r="S40" s="195">
        <v>2.9</v>
      </c>
      <c r="T40" s="195">
        <v>0</v>
      </c>
      <c r="U40" s="195">
        <v>51.15</v>
      </c>
      <c r="V40" s="195">
        <v>0.35</v>
      </c>
      <c r="W40" s="195">
        <v>3.86</v>
      </c>
      <c r="X40" s="195">
        <v>21.24</v>
      </c>
      <c r="Y40" s="195">
        <v>0</v>
      </c>
      <c r="Z40">
        <v>0</v>
      </c>
      <c r="AA40" s="195">
        <v>14.71</v>
      </c>
      <c r="AB40" s="195">
        <v>0</v>
      </c>
      <c r="AC40" s="195">
        <v>0</v>
      </c>
      <c r="AD40" s="195">
        <v>0</v>
      </c>
      <c r="AE40" s="195">
        <v>26.42</v>
      </c>
      <c r="AF40" s="195">
        <v>0</v>
      </c>
      <c r="AG40" s="195">
        <v>0</v>
      </c>
      <c r="AH40" s="195">
        <v>0</v>
      </c>
      <c r="AI40" s="195">
        <v>-0.82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28.96</v>
      </c>
      <c r="AQ40" s="195">
        <v>7.72</v>
      </c>
      <c r="AR40" s="195">
        <v>23.2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7.0000000000000007E-2</v>
      </c>
      <c r="K41" s="195">
        <v>4.9800000000000004</v>
      </c>
      <c r="L41" s="195">
        <v>306.99</v>
      </c>
      <c r="M41" s="195">
        <v>27.25</v>
      </c>
      <c r="N41" s="195">
        <v>34.99</v>
      </c>
      <c r="O41" s="195">
        <v>0</v>
      </c>
      <c r="P41" s="195">
        <v>41.26</v>
      </c>
      <c r="Q41" s="195">
        <v>2.9</v>
      </c>
      <c r="R41" s="195">
        <v>3.86</v>
      </c>
      <c r="S41" s="195">
        <v>2.9</v>
      </c>
      <c r="T41" s="195">
        <v>0</v>
      </c>
      <c r="U41" s="195">
        <v>51.15</v>
      </c>
      <c r="V41" s="195">
        <v>0.35</v>
      </c>
      <c r="W41" s="195">
        <v>3.86</v>
      </c>
      <c r="X41" s="195">
        <v>21.24</v>
      </c>
      <c r="Y41" s="195">
        <v>0</v>
      </c>
      <c r="Z41">
        <v>0</v>
      </c>
      <c r="AA41" s="195">
        <v>14.71</v>
      </c>
      <c r="AB41" s="195">
        <v>0</v>
      </c>
      <c r="AC41" s="195">
        <v>0</v>
      </c>
      <c r="AD41" s="195">
        <v>0</v>
      </c>
      <c r="AE41" s="195">
        <v>26.42</v>
      </c>
      <c r="AF41" s="195">
        <v>0</v>
      </c>
      <c r="AG41" s="195">
        <v>0</v>
      </c>
      <c r="AH41" s="195">
        <v>0</v>
      </c>
      <c r="AI41" s="195">
        <v>-0.82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28.96</v>
      </c>
      <c r="AQ41" s="195">
        <v>7.72</v>
      </c>
      <c r="AR41" s="195">
        <v>23.2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7.0000000000000007E-2</v>
      </c>
      <c r="K42" s="195">
        <v>4.83</v>
      </c>
      <c r="L42" s="195">
        <v>306.99</v>
      </c>
      <c r="M42" s="195">
        <v>27.25</v>
      </c>
      <c r="N42" s="195">
        <v>34.99</v>
      </c>
      <c r="O42" s="195">
        <v>0</v>
      </c>
      <c r="P42" s="195">
        <v>41.26</v>
      </c>
      <c r="Q42" s="195">
        <v>2.9</v>
      </c>
      <c r="R42" s="195">
        <v>3.86</v>
      </c>
      <c r="S42" s="195">
        <v>2.9</v>
      </c>
      <c r="T42" s="195">
        <v>0</v>
      </c>
      <c r="U42" s="195">
        <v>51.15</v>
      </c>
      <c r="V42" s="195">
        <v>0.35</v>
      </c>
      <c r="W42" s="195">
        <v>3.86</v>
      </c>
      <c r="X42" s="195">
        <v>21.24</v>
      </c>
      <c r="Y42" s="195">
        <v>0</v>
      </c>
      <c r="Z42">
        <v>0</v>
      </c>
      <c r="AA42" s="195">
        <v>14.28</v>
      </c>
      <c r="AB42" s="195">
        <v>0</v>
      </c>
      <c r="AC42" s="195">
        <v>0</v>
      </c>
      <c r="AD42" s="195">
        <v>0</v>
      </c>
      <c r="AE42" s="195">
        <v>26.42</v>
      </c>
      <c r="AF42" s="195">
        <v>0</v>
      </c>
      <c r="AG42" s="195">
        <v>0</v>
      </c>
      <c r="AH42" s="195">
        <v>0</v>
      </c>
      <c r="AI42" s="195">
        <v>-0.82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28.96</v>
      </c>
      <c r="AQ42" s="195">
        <v>7.72</v>
      </c>
      <c r="AR42" s="195">
        <v>23.2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7.0000000000000007E-2</v>
      </c>
      <c r="K43" s="195">
        <v>4.83</v>
      </c>
      <c r="L43" s="195">
        <v>306.99</v>
      </c>
      <c r="M43" s="195">
        <v>27.25</v>
      </c>
      <c r="N43" s="195">
        <v>34.99</v>
      </c>
      <c r="O43" s="195">
        <v>0</v>
      </c>
      <c r="P43" s="195">
        <v>41.26</v>
      </c>
      <c r="Q43" s="195">
        <v>2.9</v>
      </c>
      <c r="R43" s="195">
        <v>3.86</v>
      </c>
      <c r="S43" s="195">
        <v>2.86</v>
      </c>
      <c r="T43" s="195">
        <v>0</v>
      </c>
      <c r="U43" s="195">
        <v>51.15</v>
      </c>
      <c r="V43" s="195">
        <v>0.35</v>
      </c>
      <c r="W43" s="195">
        <v>3.86</v>
      </c>
      <c r="X43" s="195">
        <v>21.24</v>
      </c>
      <c r="Y43" s="195">
        <v>0</v>
      </c>
      <c r="Z43">
        <v>0</v>
      </c>
      <c r="AA43" s="195">
        <v>14.3</v>
      </c>
      <c r="AB43" s="195">
        <v>0</v>
      </c>
      <c r="AC43" s="195">
        <v>0</v>
      </c>
      <c r="AD43" s="195">
        <v>0</v>
      </c>
      <c r="AE43" s="195">
        <v>30</v>
      </c>
      <c r="AF43" s="195">
        <v>0</v>
      </c>
      <c r="AG43" s="195">
        <v>0</v>
      </c>
      <c r="AH43" s="195">
        <v>0</v>
      </c>
      <c r="AI43" s="195">
        <v>-0.82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28.96</v>
      </c>
      <c r="AQ43" s="195">
        <v>7.72</v>
      </c>
      <c r="AR43" s="195">
        <v>23.2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7.0000000000000007E-2</v>
      </c>
      <c r="K44" s="195">
        <v>4.83</v>
      </c>
      <c r="L44" s="195">
        <v>306.99</v>
      </c>
      <c r="M44" s="195">
        <v>27.25</v>
      </c>
      <c r="N44" s="195">
        <v>34.99</v>
      </c>
      <c r="O44" s="195">
        <v>0</v>
      </c>
      <c r="P44" s="195">
        <v>41.26</v>
      </c>
      <c r="Q44" s="195">
        <v>2.9</v>
      </c>
      <c r="R44" s="195">
        <v>3.86</v>
      </c>
      <c r="S44" s="195">
        <v>2.86</v>
      </c>
      <c r="T44" s="195">
        <v>0</v>
      </c>
      <c r="U44" s="195">
        <v>51.15</v>
      </c>
      <c r="V44" s="195">
        <v>0.35</v>
      </c>
      <c r="W44" s="195">
        <v>3.86</v>
      </c>
      <c r="X44" s="195">
        <v>21.24</v>
      </c>
      <c r="Y44" s="195">
        <v>0</v>
      </c>
      <c r="Z44">
        <v>0</v>
      </c>
      <c r="AA44" s="195">
        <v>14.3</v>
      </c>
      <c r="AB44" s="195">
        <v>0</v>
      </c>
      <c r="AC44" s="195">
        <v>0</v>
      </c>
      <c r="AD44" s="195">
        <v>0</v>
      </c>
      <c r="AE44" s="195">
        <v>30</v>
      </c>
      <c r="AF44" s="195">
        <v>0</v>
      </c>
      <c r="AG44" s="195">
        <v>0</v>
      </c>
      <c r="AH44" s="195">
        <v>0</v>
      </c>
      <c r="AI44" s="195">
        <v>-0.82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28.96</v>
      </c>
      <c r="AQ44" s="195">
        <v>7.72</v>
      </c>
      <c r="AR44" s="195">
        <v>23.2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7.0000000000000007E-2</v>
      </c>
      <c r="K45" s="195">
        <v>4.2300000000000004</v>
      </c>
      <c r="L45" s="195">
        <v>306.99</v>
      </c>
      <c r="M45" s="195">
        <v>27.25</v>
      </c>
      <c r="N45" s="195">
        <v>34.99</v>
      </c>
      <c r="O45" s="195">
        <v>0</v>
      </c>
      <c r="P45" s="195">
        <v>41.26</v>
      </c>
      <c r="Q45" s="195">
        <v>2.9</v>
      </c>
      <c r="R45" s="195">
        <v>3.86</v>
      </c>
      <c r="S45" s="195">
        <v>1.93</v>
      </c>
      <c r="T45" s="195">
        <v>0</v>
      </c>
      <c r="U45" s="195">
        <v>51.15</v>
      </c>
      <c r="V45" s="195">
        <v>0</v>
      </c>
      <c r="W45" s="195">
        <v>3.86</v>
      </c>
      <c r="X45" s="195">
        <v>21.24</v>
      </c>
      <c r="Y45" s="195">
        <v>0</v>
      </c>
      <c r="Z45">
        <v>0</v>
      </c>
      <c r="AA45" s="195">
        <v>14.3</v>
      </c>
      <c r="AB45" s="195">
        <v>0</v>
      </c>
      <c r="AC45" s="195">
        <v>0</v>
      </c>
      <c r="AD45" s="195">
        <v>0</v>
      </c>
      <c r="AE45" s="195">
        <v>30</v>
      </c>
      <c r="AF45" s="195">
        <v>0</v>
      </c>
      <c r="AG45" s="195">
        <v>0</v>
      </c>
      <c r="AH45" s="195">
        <v>0</v>
      </c>
      <c r="AI45" s="195">
        <v>-0.82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28.94</v>
      </c>
      <c r="AQ45" s="195">
        <v>7.72</v>
      </c>
      <c r="AR45" s="195">
        <v>23.2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7.0000000000000007E-2</v>
      </c>
      <c r="K46" s="195">
        <v>4.83</v>
      </c>
      <c r="L46" s="195">
        <v>308.76</v>
      </c>
      <c r="M46" s="195">
        <v>27.25</v>
      </c>
      <c r="N46" s="195">
        <v>34.99</v>
      </c>
      <c r="O46" s="195">
        <v>0</v>
      </c>
      <c r="P46" s="195">
        <v>41.26</v>
      </c>
      <c r="Q46" s="195">
        <v>2.9</v>
      </c>
      <c r="R46" s="195">
        <v>3.86</v>
      </c>
      <c r="S46" s="195">
        <v>1.93</v>
      </c>
      <c r="T46" s="195">
        <v>0</v>
      </c>
      <c r="U46" s="195">
        <v>51.15</v>
      </c>
      <c r="V46" s="195">
        <v>0</v>
      </c>
      <c r="W46" s="195">
        <v>3.86</v>
      </c>
      <c r="X46" s="195">
        <v>43.69</v>
      </c>
      <c r="Y46" s="195">
        <v>0</v>
      </c>
      <c r="Z46">
        <v>0</v>
      </c>
      <c r="AA46" s="195">
        <v>14.3</v>
      </c>
      <c r="AB46" s="195">
        <v>0</v>
      </c>
      <c r="AC46" s="195">
        <v>0</v>
      </c>
      <c r="AD46" s="195">
        <v>0</v>
      </c>
      <c r="AE46" s="195">
        <v>30</v>
      </c>
      <c r="AF46" s="195">
        <v>0</v>
      </c>
      <c r="AG46" s="195">
        <v>0</v>
      </c>
      <c r="AH46" s="195">
        <v>0</v>
      </c>
      <c r="AI46" s="195">
        <v>-0.82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29.13</v>
      </c>
      <c r="AQ46" s="195">
        <v>7.72</v>
      </c>
      <c r="AR46" s="195">
        <v>23.2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7.0000000000000007E-2</v>
      </c>
      <c r="K47" s="195">
        <v>4.83</v>
      </c>
      <c r="L47" s="195">
        <v>308.33999999999997</v>
      </c>
      <c r="M47" s="195">
        <v>27.25</v>
      </c>
      <c r="N47" s="195">
        <v>34.99</v>
      </c>
      <c r="O47" s="195">
        <v>0</v>
      </c>
      <c r="P47" s="195">
        <v>41.26</v>
      </c>
      <c r="Q47" s="195">
        <v>2.93</v>
      </c>
      <c r="R47" s="195">
        <v>3.19</v>
      </c>
      <c r="S47" s="195">
        <v>2.97</v>
      </c>
      <c r="T47" s="195">
        <v>0</v>
      </c>
      <c r="U47" s="195">
        <v>51.15</v>
      </c>
      <c r="V47" s="195">
        <v>0</v>
      </c>
      <c r="W47" s="195">
        <v>3.37</v>
      </c>
      <c r="X47" s="195">
        <v>43.69</v>
      </c>
      <c r="Y47" s="195">
        <v>0</v>
      </c>
      <c r="Z47">
        <v>0</v>
      </c>
      <c r="AA47" s="195">
        <v>12.46</v>
      </c>
      <c r="AB47" s="195">
        <v>0</v>
      </c>
      <c r="AC47" s="195">
        <v>0</v>
      </c>
      <c r="AD47" s="195">
        <v>0</v>
      </c>
      <c r="AE47" s="195">
        <v>30</v>
      </c>
      <c r="AF47" s="195">
        <v>0</v>
      </c>
      <c r="AG47" s="195">
        <v>0</v>
      </c>
      <c r="AH47" s="195">
        <v>0</v>
      </c>
      <c r="AI47" s="195">
        <v>-0.82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28.1</v>
      </c>
      <c r="AQ47" s="195">
        <v>6.46</v>
      </c>
      <c r="AR47" s="195">
        <v>24.2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7.0000000000000007E-2</v>
      </c>
      <c r="K48" s="195">
        <v>4.83</v>
      </c>
      <c r="L48" s="195">
        <v>308.33999999999997</v>
      </c>
      <c r="M48" s="195">
        <v>27.25</v>
      </c>
      <c r="N48" s="195">
        <v>34.99</v>
      </c>
      <c r="O48" s="195">
        <v>0</v>
      </c>
      <c r="P48" s="195">
        <v>41.26</v>
      </c>
      <c r="Q48" s="195">
        <v>2.89</v>
      </c>
      <c r="R48" s="195">
        <v>3.19</v>
      </c>
      <c r="S48" s="195">
        <v>2.97</v>
      </c>
      <c r="T48" s="195">
        <v>0</v>
      </c>
      <c r="U48" s="195">
        <v>51.15</v>
      </c>
      <c r="V48" s="195">
        <v>0</v>
      </c>
      <c r="W48" s="195">
        <v>3.37</v>
      </c>
      <c r="X48" s="195">
        <v>43.69</v>
      </c>
      <c r="Y48" s="195">
        <v>0</v>
      </c>
      <c r="Z48">
        <v>0</v>
      </c>
      <c r="AA48" s="195">
        <v>12.46</v>
      </c>
      <c r="AB48" s="195">
        <v>0</v>
      </c>
      <c r="AC48" s="195">
        <v>0</v>
      </c>
      <c r="AD48" s="195">
        <v>0</v>
      </c>
      <c r="AE48" s="195">
        <v>30</v>
      </c>
      <c r="AF48" s="195">
        <v>3.87</v>
      </c>
      <c r="AG48" s="195">
        <v>0</v>
      </c>
      <c r="AH48" s="195">
        <v>0</v>
      </c>
      <c r="AI48" s="195">
        <v>-0.82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28.1</v>
      </c>
      <c r="AQ48" s="195">
        <v>6.46</v>
      </c>
      <c r="AR48" s="195">
        <v>24.2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7.0000000000000007E-2</v>
      </c>
      <c r="K49" s="195">
        <v>4.83</v>
      </c>
      <c r="L49" s="195">
        <v>307</v>
      </c>
      <c r="M49" s="195">
        <v>27.25</v>
      </c>
      <c r="N49" s="195">
        <v>34.99</v>
      </c>
      <c r="O49" s="195">
        <v>0</v>
      </c>
      <c r="P49" s="195">
        <v>41.26</v>
      </c>
      <c r="Q49" s="195">
        <v>2.9</v>
      </c>
      <c r="R49" s="195">
        <v>3.19</v>
      </c>
      <c r="S49" s="195">
        <v>2.95</v>
      </c>
      <c r="T49" s="195">
        <v>0</v>
      </c>
      <c r="U49" s="195">
        <v>51.15</v>
      </c>
      <c r="V49" s="195">
        <v>0</v>
      </c>
      <c r="W49" s="195">
        <v>3.38</v>
      </c>
      <c r="X49" s="195">
        <v>43.69</v>
      </c>
      <c r="Y49" s="195">
        <v>0</v>
      </c>
      <c r="Z49">
        <v>0</v>
      </c>
      <c r="AA49" s="195">
        <v>14.32</v>
      </c>
      <c r="AB49" s="195">
        <v>0</v>
      </c>
      <c r="AC49" s="195">
        <v>0</v>
      </c>
      <c r="AD49" s="195">
        <v>0</v>
      </c>
      <c r="AE49" s="195">
        <v>30</v>
      </c>
      <c r="AF49" s="195">
        <v>3.86</v>
      </c>
      <c r="AG49" s="195">
        <v>0</v>
      </c>
      <c r="AH49" s="195">
        <v>0</v>
      </c>
      <c r="AI49" s="195">
        <v>-0.82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67.52</v>
      </c>
      <c r="AQ49" s="195">
        <v>6.46</v>
      </c>
      <c r="AR49" s="195">
        <v>24.2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7.0000000000000007E-2</v>
      </c>
      <c r="K50" s="195">
        <v>4.83</v>
      </c>
      <c r="L50" s="195">
        <v>307</v>
      </c>
      <c r="M50" s="195">
        <v>27.25</v>
      </c>
      <c r="N50" s="195">
        <v>34.99</v>
      </c>
      <c r="O50" s="195">
        <v>0</v>
      </c>
      <c r="P50" s="195">
        <v>41.26</v>
      </c>
      <c r="Q50" s="195">
        <v>2.9</v>
      </c>
      <c r="R50" s="195">
        <v>3.19</v>
      </c>
      <c r="S50" s="195">
        <v>2.95</v>
      </c>
      <c r="T50" s="195">
        <v>0</v>
      </c>
      <c r="U50" s="195">
        <v>51.15</v>
      </c>
      <c r="V50" s="195">
        <v>5.49</v>
      </c>
      <c r="W50" s="195">
        <v>3.38</v>
      </c>
      <c r="X50" s="195">
        <v>43.69</v>
      </c>
      <c r="Y50" s="195">
        <v>0</v>
      </c>
      <c r="Z50">
        <v>0</v>
      </c>
      <c r="AA50" s="195">
        <v>14.32</v>
      </c>
      <c r="AB50" s="195">
        <v>0</v>
      </c>
      <c r="AC50" s="195">
        <v>0</v>
      </c>
      <c r="AD50" s="195">
        <v>0</v>
      </c>
      <c r="AE50" s="195">
        <v>30</v>
      </c>
      <c r="AF50" s="195">
        <v>7.71</v>
      </c>
      <c r="AG50" s="195">
        <v>0</v>
      </c>
      <c r="AH50" s="195">
        <v>0</v>
      </c>
      <c r="AI50" s="195">
        <v>-0.82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67.52</v>
      </c>
      <c r="AQ50" s="195">
        <v>6.46</v>
      </c>
      <c r="AR50" s="195">
        <v>24.2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7.0000000000000007E-2</v>
      </c>
      <c r="K51" s="195">
        <v>4.83</v>
      </c>
      <c r="L51" s="195">
        <v>307</v>
      </c>
      <c r="M51" s="195">
        <v>27.25</v>
      </c>
      <c r="N51" s="195">
        <v>34.99</v>
      </c>
      <c r="O51" s="195">
        <v>0</v>
      </c>
      <c r="P51" s="195">
        <v>41.26</v>
      </c>
      <c r="Q51" s="195">
        <v>2.9</v>
      </c>
      <c r="R51" s="195">
        <v>12.56</v>
      </c>
      <c r="S51" s="195">
        <v>2.92</v>
      </c>
      <c r="T51" s="195">
        <v>0</v>
      </c>
      <c r="U51" s="195">
        <v>51.15</v>
      </c>
      <c r="V51" s="195">
        <v>5.49</v>
      </c>
      <c r="W51" s="195">
        <v>9.35</v>
      </c>
      <c r="X51" s="195">
        <v>43.69</v>
      </c>
      <c r="Y51" s="195">
        <v>0</v>
      </c>
      <c r="Z51">
        <v>0</v>
      </c>
      <c r="AA51" s="195">
        <v>14.34</v>
      </c>
      <c r="AB51" s="195">
        <v>0</v>
      </c>
      <c r="AC51" s="195">
        <v>0</v>
      </c>
      <c r="AD51" s="195">
        <v>0</v>
      </c>
      <c r="AE51" s="195">
        <v>30</v>
      </c>
      <c r="AF51" s="195">
        <v>11.57</v>
      </c>
      <c r="AG51" s="195">
        <v>0</v>
      </c>
      <c r="AH51" s="195">
        <v>0</v>
      </c>
      <c r="AI51" s="195">
        <v>-0.82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67.52</v>
      </c>
      <c r="AQ51" s="195">
        <v>22.72</v>
      </c>
      <c r="AR51" s="195">
        <v>24.2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7.0000000000000007E-2</v>
      </c>
      <c r="K52" s="195">
        <v>4.83</v>
      </c>
      <c r="L52" s="195">
        <v>307</v>
      </c>
      <c r="M52" s="195">
        <v>27.25</v>
      </c>
      <c r="N52" s="195">
        <v>34.99</v>
      </c>
      <c r="O52" s="195">
        <v>0</v>
      </c>
      <c r="P52" s="195">
        <v>41.26</v>
      </c>
      <c r="Q52" s="195">
        <v>2.9</v>
      </c>
      <c r="R52" s="195">
        <v>12.56</v>
      </c>
      <c r="S52" s="195">
        <v>2.92</v>
      </c>
      <c r="T52" s="195">
        <v>0</v>
      </c>
      <c r="U52" s="195">
        <v>51.15</v>
      </c>
      <c r="V52" s="195">
        <v>5.49</v>
      </c>
      <c r="W52" s="195">
        <v>9.35</v>
      </c>
      <c r="X52" s="195">
        <v>43.69</v>
      </c>
      <c r="Y52" s="195">
        <v>0</v>
      </c>
      <c r="Z52">
        <v>0</v>
      </c>
      <c r="AA52" s="195">
        <v>14.34</v>
      </c>
      <c r="AB52" s="195">
        <v>0</v>
      </c>
      <c r="AC52" s="195">
        <v>0</v>
      </c>
      <c r="AD52" s="195">
        <v>0</v>
      </c>
      <c r="AE52" s="195">
        <v>30</v>
      </c>
      <c r="AF52" s="195">
        <v>11.57</v>
      </c>
      <c r="AG52" s="195">
        <v>0</v>
      </c>
      <c r="AH52" s="195">
        <v>0</v>
      </c>
      <c r="AI52" s="195">
        <v>-0.82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67.52</v>
      </c>
      <c r="AQ52" s="195">
        <v>22.72</v>
      </c>
      <c r="AR52" s="195">
        <v>24.2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7.0000000000000007E-2</v>
      </c>
      <c r="K53" s="195">
        <v>4.83</v>
      </c>
      <c r="L53" s="195">
        <v>307</v>
      </c>
      <c r="M53" s="195">
        <v>27.25</v>
      </c>
      <c r="N53" s="195">
        <v>34.99</v>
      </c>
      <c r="O53" s="195">
        <v>0</v>
      </c>
      <c r="P53" s="195">
        <v>41.26</v>
      </c>
      <c r="Q53" s="195">
        <v>2.9</v>
      </c>
      <c r="R53" s="195">
        <v>12.56</v>
      </c>
      <c r="S53" s="195">
        <v>2.95</v>
      </c>
      <c r="T53" s="195">
        <v>0</v>
      </c>
      <c r="U53" s="195">
        <v>51.15</v>
      </c>
      <c r="V53" s="195">
        <v>5.49</v>
      </c>
      <c r="W53" s="195">
        <v>9.35</v>
      </c>
      <c r="X53" s="195">
        <v>43.69</v>
      </c>
      <c r="Y53" s="195">
        <v>0</v>
      </c>
      <c r="Z53">
        <v>0</v>
      </c>
      <c r="AA53" s="195">
        <v>12.46</v>
      </c>
      <c r="AB53" s="195">
        <v>0</v>
      </c>
      <c r="AC53" s="195">
        <v>0</v>
      </c>
      <c r="AD53" s="195">
        <v>0</v>
      </c>
      <c r="AE53" s="195">
        <v>30</v>
      </c>
      <c r="AF53" s="195">
        <v>0</v>
      </c>
      <c r="AG53" s="195">
        <v>0</v>
      </c>
      <c r="AH53" s="195">
        <v>0</v>
      </c>
      <c r="AI53" s="195">
        <v>-0.82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67.52</v>
      </c>
      <c r="AQ53" s="195">
        <v>22.72</v>
      </c>
      <c r="AR53" s="195">
        <v>24.2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7.0000000000000007E-2</v>
      </c>
      <c r="K54" s="195">
        <v>4.83</v>
      </c>
      <c r="L54" s="195">
        <v>307</v>
      </c>
      <c r="M54" s="195">
        <v>27.25</v>
      </c>
      <c r="N54" s="195">
        <v>34.99</v>
      </c>
      <c r="O54" s="195">
        <v>0</v>
      </c>
      <c r="P54" s="195">
        <v>41.26</v>
      </c>
      <c r="Q54" s="195">
        <v>2.9</v>
      </c>
      <c r="R54" s="195">
        <v>12.56</v>
      </c>
      <c r="S54" s="195">
        <v>2.95</v>
      </c>
      <c r="T54" s="195">
        <v>0</v>
      </c>
      <c r="U54" s="195">
        <v>51.15</v>
      </c>
      <c r="V54" s="195">
        <v>5.49</v>
      </c>
      <c r="W54" s="195">
        <v>9.35</v>
      </c>
      <c r="X54" s="195">
        <v>43.69</v>
      </c>
      <c r="Y54" s="195">
        <v>0</v>
      </c>
      <c r="Z54">
        <v>0</v>
      </c>
      <c r="AA54" s="195">
        <v>12.46</v>
      </c>
      <c r="AB54" s="195">
        <v>0</v>
      </c>
      <c r="AC54" s="195">
        <v>0</v>
      </c>
      <c r="AD54" s="195">
        <v>0</v>
      </c>
      <c r="AE54" s="195">
        <v>30</v>
      </c>
      <c r="AF54" s="195">
        <v>0</v>
      </c>
      <c r="AG54" s="195">
        <v>0</v>
      </c>
      <c r="AH54" s="195">
        <v>0</v>
      </c>
      <c r="AI54" s="195">
        <v>-0.82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67.52</v>
      </c>
      <c r="AQ54" s="195">
        <v>22.72</v>
      </c>
      <c r="AR54" s="195">
        <v>24.2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7.0000000000000007E-2</v>
      </c>
      <c r="K55" s="195">
        <v>0</v>
      </c>
      <c r="L55" s="195">
        <v>307</v>
      </c>
      <c r="M55" s="195">
        <v>27.25</v>
      </c>
      <c r="N55" s="195">
        <v>34.99</v>
      </c>
      <c r="O55" s="195">
        <v>0</v>
      </c>
      <c r="P55" s="195">
        <v>41.26</v>
      </c>
      <c r="Q55" s="195">
        <v>0</v>
      </c>
      <c r="R55" s="195">
        <v>12.56</v>
      </c>
      <c r="S55" s="195">
        <v>2.89</v>
      </c>
      <c r="T55" s="195">
        <v>0</v>
      </c>
      <c r="U55" s="195">
        <v>51.15</v>
      </c>
      <c r="V55" s="195">
        <v>5.25</v>
      </c>
      <c r="W55" s="195">
        <v>9.35</v>
      </c>
      <c r="X55" s="195">
        <v>43.69</v>
      </c>
      <c r="Y55" s="195">
        <v>0</v>
      </c>
      <c r="Z55">
        <v>0</v>
      </c>
      <c r="AA55" s="195">
        <v>12.46</v>
      </c>
      <c r="AB55" s="195">
        <v>0</v>
      </c>
      <c r="AC55" s="195">
        <v>0</v>
      </c>
      <c r="AD55" s="195">
        <v>0</v>
      </c>
      <c r="AE55" s="195">
        <v>30</v>
      </c>
      <c r="AF55" s="195">
        <v>0</v>
      </c>
      <c r="AG55" s="195">
        <v>0</v>
      </c>
      <c r="AH55" s="195">
        <v>0</v>
      </c>
      <c r="AI55" s="195">
        <v>-0.82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67.52</v>
      </c>
      <c r="AQ55" s="195">
        <v>22.72</v>
      </c>
      <c r="AR55" s="195">
        <v>24.2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7.0000000000000007E-2</v>
      </c>
      <c r="K56" s="195">
        <v>0</v>
      </c>
      <c r="L56" s="195">
        <v>307</v>
      </c>
      <c r="M56" s="195">
        <v>27.25</v>
      </c>
      <c r="N56" s="195">
        <v>34.99</v>
      </c>
      <c r="O56" s="195">
        <v>0</v>
      </c>
      <c r="P56" s="195">
        <v>41.26</v>
      </c>
      <c r="Q56" s="195">
        <v>0</v>
      </c>
      <c r="R56" s="195">
        <v>12.56</v>
      </c>
      <c r="S56" s="195">
        <v>2.89</v>
      </c>
      <c r="T56" s="195">
        <v>0</v>
      </c>
      <c r="U56" s="195">
        <v>51.15</v>
      </c>
      <c r="V56" s="195">
        <v>5.25</v>
      </c>
      <c r="W56" s="195">
        <v>9.35</v>
      </c>
      <c r="X56" s="195">
        <v>43.69</v>
      </c>
      <c r="Y56" s="195">
        <v>0</v>
      </c>
      <c r="Z56">
        <v>0</v>
      </c>
      <c r="AA56" s="195">
        <v>12.46</v>
      </c>
      <c r="AB56" s="195">
        <v>0</v>
      </c>
      <c r="AC56" s="195">
        <v>0</v>
      </c>
      <c r="AD56" s="195">
        <v>0</v>
      </c>
      <c r="AE56" s="195">
        <v>30</v>
      </c>
      <c r="AF56" s="195">
        <v>0</v>
      </c>
      <c r="AG56" s="195">
        <v>0</v>
      </c>
      <c r="AH56" s="195">
        <v>0</v>
      </c>
      <c r="AI56" s="195">
        <v>-0.82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67.52</v>
      </c>
      <c r="AQ56" s="195">
        <v>22.72</v>
      </c>
      <c r="AR56" s="195">
        <v>24.2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7.0000000000000007E-2</v>
      </c>
      <c r="K57" s="195">
        <v>0</v>
      </c>
      <c r="L57" s="195">
        <v>307</v>
      </c>
      <c r="M57" s="195">
        <v>27.25</v>
      </c>
      <c r="N57" s="195">
        <v>34.99</v>
      </c>
      <c r="O57" s="195">
        <v>0</v>
      </c>
      <c r="P57" s="195">
        <v>41.26</v>
      </c>
      <c r="Q57" s="195">
        <v>0</v>
      </c>
      <c r="R57" s="195">
        <v>12.56</v>
      </c>
      <c r="S57" s="195">
        <v>2.85</v>
      </c>
      <c r="T57" s="195">
        <v>0</v>
      </c>
      <c r="U57" s="195">
        <v>51.15</v>
      </c>
      <c r="V57" s="195">
        <v>5.07</v>
      </c>
      <c r="W57" s="195">
        <v>9.35</v>
      </c>
      <c r="X57" s="195">
        <v>43.69</v>
      </c>
      <c r="Y57" s="195">
        <v>0</v>
      </c>
      <c r="Z57">
        <v>0</v>
      </c>
      <c r="AA57" s="195">
        <v>12.46</v>
      </c>
      <c r="AB57" s="195">
        <v>0</v>
      </c>
      <c r="AC57" s="195">
        <v>0</v>
      </c>
      <c r="AD57" s="195">
        <v>0</v>
      </c>
      <c r="AE57" s="195">
        <v>46.89</v>
      </c>
      <c r="AF57" s="195">
        <v>0</v>
      </c>
      <c r="AG57" s="195">
        <v>0</v>
      </c>
      <c r="AH57" s="195">
        <v>0</v>
      </c>
      <c r="AI57" s="195">
        <v>-0.82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67.52</v>
      </c>
      <c r="AQ57" s="195">
        <v>22.72</v>
      </c>
      <c r="AR57" s="195">
        <v>24.2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7.0000000000000007E-2</v>
      </c>
      <c r="K58" s="195">
        <v>0</v>
      </c>
      <c r="L58" s="195">
        <v>403.54</v>
      </c>
      <c r="M58" s="195">
        <v>27.25</v>
      </c>
      <c r="N58" s="195">
        <v>34.99</v>
      </c>
      <c r="O58" s="195">
        <v>0</v>
      </c>
      <c r="P58" s="195">
        <v>41.26</v>
      </c>
      <c r="Q58" s="195">
        <v>0</v>
      </c>
      <c r="R58" s="195">
        <v>12.55</v>
      </c>
      <c r="S58" s="195">
        <v>2.85</v>
      </c>
      <c r="T58" s="195">
        <v>0</v>
      </c>
      <c r="U58" s="195">
        <v>51.15</v>
      </c>
      <c r="V58" s="195">
        <v>5.07</v>
      </c>
      <c r="W58" s="195">
        <v>9.35</v>
      </c>
      <c r="X58" s="195">
        <v>43.69</v>
      </c>
      <c r="Y58" s="195">
        <v>0</v>
      </c>
      <c r="Z58">
        <v>0</v>
      </c>
      <c r="AA58" s="195">
        <v>12.46</v>
      </c>
      <c r="AB58" s="195">
        <v>0</v>
      </c>
      <c r="AC58" s="195">
        <v>0</v>
      </c>
      <c r="AD58" s="195">
        <v>0</v>
      </c>
      <c r="AE58" s="195">
        <v>46.89</v>
      </c>
      <c r="AF58" s="195">
        <v>0</v>
      </c>
      <c r="AG58" s="195">
        <v>0</v>
      </c>
      <c r="AH58" s="195">
        <v>0</v>
      </c>
      <c r="AI58" s="195">
        <v>-0.82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67.52</v>
      </c>
      <c r="AQ58" s="195">
        <v>22.72</v>
      </c>
      <c r="AR58" s="195">
        <v>24.2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7.0000000000000007E-2</v>
      </c>
      <c r="K59" s="195">
        <v>0</v>
      </c>
      <c r="L59" s="195">
        <v>434.44</v>
      </c>
      <c r="M59" s="195">
        <v>27.25</v>
      </c>
      <c r="N59" s="195">
        <v>34.99</v>
      </c>
      <c r="O59" s="195">
        <v>0</v>
      </c>
      <c r="P59" s="195">
        <v>41.26</v>
      </c>
      <c r="Q59" s="195">
        <v>0</v>
      </c>
      <c r="R59" s="195">
        <v>12.56</v>
      </c>
      <c r="S59" s="195">
        <v>2.76</v>
      </c>
      <c r="T59" s="195">
        <v>0</v>
      </c>
      <c r="U59" s="195">
        <v>51.15</v>
      </c>
      <c r="V59" s="195">
        <v>5.07</v>
      </c>
      <c r="W59" s="195">
        <v>9.35</v>
      </c>
      <c r="X59" s="195">
        <v>43.69</v>
      </c>
      <c r="Y59" s="195">
        <v>0</v>
      </c>
      <c r="Z59">
        <v>0</v>
      </c>
      <c r="AA59" s="195">
        <v>12.46</v>
      </c>
      <c r="AB59" s="195">
        <v>0</v>
      </c>
      <c r="AC59" s="195">
        <v>0</v>
      </c>
      <c r="AD59" s="195">
        <v>0</v>
      </c>
      <c r="AE59" s="195">
        <v>51.29</v>
      </c>
      <c r="AF59" s="195">
        <v>0</v>
      </c>
      <c r="AG59" s="195">
        <v>0</v>
      </c>
      <c r="AH59" s="195">
        <v>0</v>
      </c>
      <c r="AI59" s="195">
        <v>-0.82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67.52</v>
      </c>
      <c r="AQ59" s="195">
        <v>22.72</v>
      </c>
      <c r="AR59" s="195">
        <v>24.2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7.0000000000000007E-2</v>
      </c>
      <c r="K60" s="195">
        <v>0</v>
      </c>
      <c r="L60" s="195">
        <v>502.01</v>
      </c>
      <c r="M60" s="195">
        <v>27.25</v>
      </c>
      <c r="N60" s="195">
        <v>34.99</v>
      </c>
      <c r="O60" s="195">
        <v>0</v>
      </c>
      <c r="P60" s="195">
        <v>41.26</v>
      </c>
      <c r="Q60" s="195">
        <v>0</v>
      </c>
      <c r="R60" s="195">
        <v>12.56</v>
      </c>
      <c r="S60" s="195">
        <v>2.76</v>
      </c>
      <c r="T60" s="195">
        <v>0</v>
      </c>
      <c r="U60" s="195">
        <v>51.15</v>
      </c>
      <c r="V60" s="195">
        <v>5.07</v>
      </c>
      <c r="W60" s="195">
        <v>9.35</v>
      </c>
      <c r="X60" s="195">
        <v>43.69</v>
      </c>
      <c r="Y60" s="195">
        <v>0</v>
      </c>
      <c r="Z60">
        <v>0</v>
      </c>
      <c r="AA60" s="195">
        <v>12.46</v>
      </c>
      <c r="AB60" s="195">
        <v>0</v>
      </c>
      <c r="AC60" s="195">
        <v>0</v>
      </c>
      <c r="AD60" s="195">
        <v>0</v>
      </c>
      <c r="AE60" s="195">
        <v>51.29</v>
      </c>
      <c r="AF60" s="195">
        <v>0</v>
      </c>
      <c r="AG60" s="195">
        <v>0</v>
      </c>
      <c r="AH60" s="195">
        <v>0</v>
      </c>
      <c r="AI60" s="195">
        <v>-0.82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67.52</v>
      </c>
      <c r="AQ60" s="195">
        <v>22.72</v>
      </c>
      <c r="AR60" s="195">
        <v>24.2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7.0000000000000007E-2</v>
      </c>
      <c r="K61" s="195">
        <v>9.08</v>
      </c>
      <c r="L61" s="195">
        <v>558.49</v>
      </c>
      <c r="M61" s="195">
        <v>27.25</v>
      </c>
      <c r="N61" s="195">
        <v>34.99</v>
      </c>
      <c r="O61" s="195">
        <v>0</v>
      </c>
      <c r="P61" s="195">
        <v>41.26</v>
      </c>
      <c r="Q61" s="195">
        <v>5.75</v>
      </c>
      <c r="R61" s="195">
        <v>12.56</v>
      </c>
      <c r="S61" s="195">
        <v>5.72</v>
      </c>
      <c r="T61" s="195">
        <v>0</v>
      </c>
      <c r="U61" s="195">
        <v>51.15</v>
      </c>
      <c r="V61" s="195">
        <v>5.07</v>
      </c>
      <c r="W61" s="195">
        <v>9.35</v>
      </c>
      <c r="X61" s="195">
        <v>43.69</v>
      </c>
      <c r="Y61" s="195">
        <v>0</v>
      </c>
      <c r="Z61">
        <v>0</v>
      </c>
      <c r="AA61" s="195">
        <v>12.46</v>
      </c>
      <c r="AB61" s="195">
        <v>0</v>
      </c>
      <c r="AC61" s="195">
        <v>0</v>
      </c>
      <c r="AD61" s="195">
        <v>0</v>
      </c>
      <c r="AE61" s="195">
        <v>51.29</v>
      </c>
      <c r="AF61" s="195">
        <v>0</v>
      </c>
      <c r="AG61" s="195">
        <v>0</v>
      </c>
      <c r="AH61" s="195">
        <v>0</v>
      </c>
      <c r="AI61" s="195">
        <v>-0.82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67.52</v>
      </c>
      <c r="AQ61" s="195">
        <v>22.72</v>
      </c>
      <c r="AR61" s="195">
        <v>24.2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7.0000000000000007E-2</v>
      </c>
      <c r="K62" s="195">
        <v>9.08</v>
      </c>
      <c r="L62" s="195">
        <v>558.49</v>
      </c>
      <c r="M62" s="195">
        <v>27.25</v>
      </c>
      <c r="N62" s="195">
        <v>34.99</v>
      </c>
      <c r="O62" s="195">
        <v>0</v>
      </c>
      <c r="P62" s="195">
        <v>41.26</v>
      </c>
      <c r="Q62" s="195">
        <v>5.75</v>
      </c>
      <c r="R62" s="195">
        <v>12.56</v>
      </c>
      <c r="S62" s="195">
        <v>5.72</v>
      </c>
      <c r="T62" s="195">
        <v>0</v>
      </c>
      <c r="U62" s="195">
        <v>51.15</v>
      </c>
      <c r="V62" s="195">
        <v>5.07</v>
      </c>
      <c r="W62" s="195">
        <v>9.35</v>
      </c>
      <c r="X62" s="195">
        <v>43.69</v>
      </c>
      <c r="Y62" s="195">
        <v>0</v>
      </c>
      <c r="Z62">
        <v>0</v>
      </c>
      <c r="AA62" s="195">
        <v>12.46</v>
      </c>
      <c r="AB62" s="195">
        <v>0</v>
      </c>
      <c r="AC62" s="195">
        <v>0</v>
      </c>
      <c r="AD62" s="195">
        <v>0</v>
      </c>
      <c r="AE62" s="195">
        <v>51.29</v>
      </c>
      <c r="AF62" s="195">
        <v>0</v>
      </c>
      <c r="AG62" s="195">
        <v>0</v>
      </c>
      <c r="AH62" s="195">
        <v>0</v>
      </c>
      <c r="AI62" s="195">
        <v>-0.82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67.52</v>
      </c>
      <c r="AQ62" s="195">
        <v>22.72</v>
      </c>
      <c r="AR62" s="195">
        <v>24.2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7.0000000000000007E-2</v>
      </c>
      <c r="K63" s="195">
        <v>9.08</v>
      </c>
      <c r="L63" s="195">
        <v>558.49</v>
      </c>
      <c r="M63" s="195">
        <v>27.25</v>
      </c>
      <c r="N63" s="195">
        <v>34.99</v>
      </c>
      <c r="O63" s="195">
        <v>0</v>
      </c>
      <c r="P63" s="195">
        <v>41.26</v>
      </c>
      <c r="Q63" s="195">
        <v>5.75</v>
      </c>
      <c r="R63" s="195">
        <v>12.56</v>
      </c>
      <c r="S63" s="195">
        <v>5.72</v>
      </c>
      <c r="T63" s="195">
        <v>0</v>
      </c>
      <c r="U63" s="195">
        <v>51.15</v>
      </c>
      <c r="V63" s="195">
        <v>5.07</v>
      </c>
      <c r="W63" s="195">
        <v>9.35</v>
      </c>
      <c r="X63" s="195">
        <v>43.69</v>
      </c>
      <c r="Y63" s="195">
        <v>0</v>
      </c>
      <c r="Z63">
        <v>0</v>
      </c>
      <c r="AA63" s="195">
        <v>12.46</v>
      </c>
      <c r="AB63" s="195">
        <v>0</v>
      </c>
      <c r="AC63" s="195">
        <v>0</v>
      </c>
      <c r="AD63" s="195">
        <v>0</v>
      </c>
      <c r="AE63" s="195">
        <v>51.29</v>
      </c>
      <c r="AF63" s="195">
        <v>0</v>
      </c>
      <c r="AG63" s="195">
        <v>0</v>
      </c>
      <c r="AH63" s="195">
        <v>0</v>
      </c>
      <c r="AI63" s="195">
        <v>-0.82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67.52</v>
      </c>
      <c r="AQ63" s="195">
        <v>22.72</v>
      </c>
      <c r="AR63" s="195">
        <v>24.2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7.0000000000000007E-2</v>
      </c>
      <c r="K64" s="195">
        <v>9.08</v>
      </c>
      <c r="L64" s="195">
        <v>558.49</v>
      </c>
      <c r="M64" s="195">
        <v>27.25</v>
      </c>
      <c r="N64" s="195">
        <v>34.99</v>
      </c>
      <c r="O64" s="195">
        <v>0</v>
      </c>
      <c r="P64" s="195">
        <v>41.26</v>
      </c>
      <c r="Q64" s="195">
        <v>5.75</v>
      </c>
      <c r="R64" s="195">
        <v>12.56</v>
      </c>
      <c r="S64" s="195">
        <v>5.72</v>
      </c>
      <c r="T64" s="195">
        <v>0</v>
      </c>
      <c r="U64" s="195">
        <v>51.15</v>
      </c>
      <c r="V64" s="195">
        <v>5.07</v>
      </c>
      <c r="W64" s="195">
        <v>9.35</v>
      </c>
      <c r="X64" s="195">
        <v>43.69</v>
      </c>
      <c r="Y64" s="195">
        <v>0</v>
      </c>
      <c r="Z64">
        <v>0</v>
      </c>
      <c r="AA64" s="195">
        <v>12.46</v>
      </c>
      <c r="AB64" s="195">
        <v>0</v>
      </c>
      <c r="AC64" s="195">
        <v>0</v>
      </c>
      <c r="AD64" s="195">
        <v>0</v>
      </c>
      <c r="AE64" s="195">
        <v>51.23</v>
      </c>
      <c r="AF64" s="195">
        <v>0</v>
      </c>
      <c r="AG64" s="195">
        <v>0</v>
      </c>
      <c r="AH64" s="195">
        <v>0</v>
      </c>
      <c r="AI64" s="195">
        <v>-0.82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67.52</v>
      </c>
      <c r="AQ64" s="195">
        <v>22.72</v>
      </c>
      <c r="AR64" s="195">
        <v>24.2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7.0000000000000007E-2</v>
      </c>
      <c r="K65" s="195">
        <v>0</v>
      </c>
      <c r="L65" s="195">
        <v>501</v>
      </c>
      <c r="M65" s="195">
        <v>27.25</v>
      </c>
      <c r="N65" s="195">
        <v>34.99</v>
      </c>
      <c r="O65" s="195">
        <v>0</v>
      </c>
      <c r="P65" s="195">
        <v>41.26</v>
      </c>
      <c r="Q65" s="195">
        <v>0</v>
      </c>
      <c r="R65" s="195">
        <v>12.56</v>
      </c>
      <c r="S65" s="195">
        <v>2.85</v>
      </c>
      <c r="T65" s="195">
        <v>0</v>
      </c>
      <c r="U65" s="195">
        <v>51.15</v>
      </c>
      <c r="V65" s="195">
        <v>5.07</v>
      </c>
      <c r="W65" s="195">
        <v>9.35</v>
      </c>
      <c r="X65" s="195">
        <v>37.28</v>
      </c>
      <c r="Y65" s="195">
        <v>0</v>
      </c>
      <c r="Z65">
        <v>0</v>
      </c>
      <c r="AA65" s="195">
        <v>12.46</v>
      </c>
      <c r="AB65" s="195">
        <v>0</v>
      </c>
      <c r="AC65" s="195">
        <v>0</v>
      </c>
      <c r="AD65" s="195">
        <v>0</v>
      </c>
      <c r="AE65" s="195">
        <v>51.23</v>
      </c>
      <c r="AF65" s="195">
        <v>0</v>
      </c>
      <c r="AG65" s="195">
        <v>0</v>
      </c>
      <c r="AH65" s="195">
        <v>0</v>
      </c>
      <c r="AI65" s="195">
        <v>-0.82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67.52</v>
      </c>
      <c r="AQ65" s="195">
        <v>22.72</v>
      </c>
      <c r="AR65" s="195">
        <v>24.2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7.0000000000000007E-2</v>
      </c>
      <c r="K66" s="195">
        <v>0</v>
      </c>
      <c r="L66" s="195">
        <v>482.7</v>
      </c>
      <c r="M66" s="195">
        <v>27.25</v>
      </c>
      <c r="N66" s="195">
        <v>34.99</v>
      </c>
      <c r="O66" s="195">
        <v>0</v>
      </c>
      <c r="P66" s="195">
        <v>41.26</v>
      </c>
      <c r="Q66" s="195">
        <v>0</v>
      </c>
      <c r="R66" s="195">
        <v>12.56</v>
      </c>
      <c r="S66" s="195">
        <v>2.85</v>
      </c>
      <c r="T66" s="195">
        <v>0</v>
      </c>
      <c r="U66" s="195">
        <v>51.15</v>
      </c>
      <c r="V66" s="195">
        <v>5.07</v>
      </c>
      <c r="W66" s="195">
        <v>9.35</v>
      </c>
      <c r="X66" s="195">
        <v>37.28</v>
      </c>
      <c r="Y66" s="195">
        <v>0</v>
      </c>
      <c r="Z66">
        <v>0</v>
      </c>
      <c r="AA66" s="195">
        <v>12.46</v>
      </c>
      <c r="AB66" s="195">
        <v>0</v>
      </c>
      <c r="AC66" s="195">
        <v>0</v>
      </c>
      <c r="AD66" s="195">
        <v>0</v>
      </c>
      <c r="AE66" s="195">
        <v>51.23</v>
      </c>
      <c r="AF66" s="195">
        <v>0</v>
      </c>
      <c r="AG66" s="195">
        <v>0</v>
      </c>
      <c r="AH66" s="195">
        <v>0</v>
      </c>
      <c r="AI66" s="195">
        <v>-0.82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67.52</v>
      </c>
      <c r="AQ66" s="195">
        <v>22.72</v>
      </c>
      <c r="AR66" s="195">
        <v>24.2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7.0000000000000007E-2</v>
      </c>
      <c r="K67" s="195">
        <v>0</v>
      </c>
      <c r="L67" s="195">
        <v>482.7</v>
      </c>
      <c r="M67" s="195">
        <v>27.25</v>
      </c>
      <c r="N67" s="195">
        <v>34.99</v>
      </c>
      <c r="O67" s="195">
        <v>0</v>
      </c>
      <c r="P67" s="195">
        <v>41.26</v>
      </c>
      <c r="Q67" s="195">
        <v>0</v>
      </c>
      <c r="R67" s="195">
        <v>12.56</v>
      </c>
      <c r="S67" s="195">
        <v>2.85</v>
      </c>
      <c r="T67" s="195">
        <v>0</v>
      </c>
      <c r="U67" s="195">
        <v>51.15</v>
      </c>
      <c r="V67" s="195">
        <v>5.07</v>
      </c>
      <c r="W67" s="195">
        <v>9.35</v>
      </c>
      <c r="X67" s="195">
        <v>35.729999999999997</v>
      </c>
      <c r="Y67" s="195">
        <v>0</v>
      </c>
      <c r="Z67">
        <v>0</v>
      </c>
      <c r="AA67" s="195">
        <v>12.46</v>
      </c>
      <c r="AB67" s="195">
        <v>0</v>
      </c>
      <c r="AC67" s="195">
        <v>0</v>
      </c>
      <c r="AD67" s="195">
        <v>0</v>
      </c>
      <c r="AE67" s="195">
        <v>51.23</v>
      </c>
      <c r="AF67" s="195">
        <v>0</v>
      </c>
      <c r="AG67" s="195">
        <v>0</v>
      </c>
      <c r="AH67" s="195">
        <v>0</v>
      </c>
      <c r="AI67" s="195">
        <v>-0.82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67.52</v>
      </c>
      <c r="AQ67" s="195">
        <v>22.92</v>
      </c>
      <c r="AR67" s="195">
        <v>24.2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7.0000000000000007E-2</v>
      </c>
      <c r="K68" s="195">
        <v>0</v>
      </c>
      <c r="L68" s="195">
        <v>482.7</v>
      </c>
      <c r="M68" s="195">
        <v>27.25</v>
      </c>
      <c r="N68" s="195">
        <v>34.99</v>
      </c>
      <c r="O68" s="195">
        <v>0</v>
      </c>
      <c r="P68" s="195">
        <v>41.26</v>
      </c>
      <c r="Q68" s="195">
        <v>0</v>
      </c>
      <c r="R68" s="195">
        <v>13.01</v>
      </c>
      <c r="S68" s="195">
        <v>4.1100000000000003</v>
      </c>
      <c r="T68" s="195">
        <v>0</v>
      </c>
      <c r="U68" s="195">
        <v>51.15</v>
      </c>
      <c r="V68" s="195">
        <v>5.07</v>
      </c>
      <c r="W68" s="195">
        <v>9.35</v>
      </c>
      <c r="X68" s="195">
        <v>35.729999999999997</v>
      </c>
      <c r="Y68" s="195">
        <v>0</v>
      </c>
      <c r="Z68">
        <v>0</v>
      </c>
      <c r="AA68" s="195">
        <v>12.46</v>
      </c>
      <c r="AB68" s="195">
        <v>0</v>
      </c>
      <c r="AC68" s="195">
        <v>0</v>
      </c>
      <c r="AD68" s="195">
        <v>0</v>
      </c>
      <c r="AE68" s="195">
        <v>29.14</v>
      </c>
      <c r="AF68" s="195">
        <v>0</v>
      </c>
      <c r="AG68" s="195">
        <v>0</v>
      </c>
      <c r="AH68" s="195">
        <v>0</v>
      </c>
      <c r="AI68" s="195">
        <v>-0.82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67.52</v>
      </c>
      <c r="AQ68" s="195">
        <v>23.53</v>
      </c>
      <c r="AR68" s="195">
        <v>24.2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7.0000000000000007E-2</v>
      </c>
      <c r="K69" s="195">
        <v>0</v>
      </c>
      <c r="L69" s="195">
        <v>482.7</v>
      </c>
      <c r="M69" s="195">
        <v>27.25</v>
      </c>
      <c r="N69" s="195">
        <v>34.99</v>
      </c>
      <c r="O69" s="195">
        <v>0</v>
      </c>
      <c r="P69" s="195">
        <v>41.26</v>
      </c>
      <c r="Q69" s="195">
        <v>1.34</v>
      </c>
      <c r="R69" s="195">
        <v>12.56</v>
      </c>
      <c r="S69" s="195">
        <v>4.1100000000000003</v>
      </c>
      <c r="T69" s="195">
        <v>0</v>
      </c>
      <c r="U69" s="195">
        <v>51.15</v>
      </c>
      <c r="V69" s="195">
        <v>5.07</v>
      </c>
      <c r="W69" s="195">
        <v>9.35</v>
      </c>
      <c r="X69" s="195">
        <v>32</v>
      </c>
      <c r="Y69" s="195">
        <v>0</v>
      </c>
      <c r="Z69">
        <v>0</v>
      </c>
      <c r="AA69" s="195">
        <v>12.46</v>
      </c>
      <c r="AB69" s="195">
        <v>0</v>
      </c>
      <c r="AC69" s="195">
        <v>0</v>
      </c>
      <c r="AD69" s="195">
        <v>0</v>
      </c>
      <c r="AE69" s="195">
        <v>29.14</v>
      </c>
      <c r="AF69" s="195">
        <v>0</v>
      </c>
      <c r="AG69" s="195">
        <v>0</v>
      </c>
      <c r="AH69" s="195">
        <v>0</v>
      </c>
      <c r="AI69" s="195">
        <v>-0.82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67.52</v>
      </c>
      <c r="AQ69" s="195">
        <v>22.71</v>
      </c>
      <c r="AR69" s="195">
        <v>24.12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7.0000000000000007E-2</v>
      </c>
      <c r="K70" s="195">
        <v>0</v>
      </c>
      <c r="L70" s="195">
        <v>482.7</v>
      </c>
      <c r="M70" s="195">
        <v>27.25</v>
      </c>
      <c r="N70" s="195">
        <v>34.99</v>
      </c>
      <c r="O70" s="195">
        <v>0</v>
      </c>
      <c r="P70" s="195">
        <v>41.26</v>
      </c>
      <c r="Q70" s="195">
        <v>2.95</v>
      </c>
      <c r="R70" s="195">
        <v>12.56</v>
      </c>
      <c r="S70" s="195">
        <v>4.1100000000000003</v>
      </c>
      <c r="T70" s="195">
        <v>0</v>
      </c>
      <c r="U70" s="195">
        <v>51.15</v>
      </c>
      <c r="V70" s="195">
        <v>5.07</v>
      </c>
      <c r="W70" s="195">
        <v>9.35</v>
      </c>
      <c r="X70" s="195">
        <v>32</v>
      </c>
      <c r="Y70" s="195">
        <v>0</v>
      </c>
      <c r="Z70">
        <v>0</v>
      </c>
      <c r="AA70" s="195">
        <v>12.46</v>
      </c>
      <c r="AB70" s="195">
        <v>0</v>
      </c>
      <c r="AC70" s="195">
        <v>0</v>
      </c>
      <c r="AD70" s="195">
        <v>0</v>
      </c>
      <c r="AE70" s="195">
        <v>29.14</v>
      </c>
      <c r="AF70" s="195">
        <v>0</v>
      </c>
      <c r="AG70" s="195">
        <v>0</v>
      </c>
      <c r="AH70" s="195">
        <v>0</v>
      </c>
      <c r="AI70" s="195">
        <v>-0.82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67.52</v>
      </c>
      <c r="AQ70" s="195">
        <v>22.71</v>
      </c>
      <c r="AR70" s="195">
        <v>22.25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7.0000000000000007E-2</v>
      </c>
      <c r="K71" s="195">
        <v>0</v>
      </c>
      <c r="L71" s="195">
        <v>482.7</v>
      </c>
      <c r="M71" s="195">
        <v>27.25</v>
      </c>
      <c r="N71" s="195">
        <v>34.99</v>
      </c>
      <c r="O71" s="195">
        <v>0</v>
      </c>
      <c r="P71" s="195">
        <v>41.26</v>
      </c>
      <c r="Q71" s="195">
        <v>3.25</v>
      </c>
      <c r="R71" s="195">
        <v>12.56</v>
      </c>
      <c r="S71" s="195">
        <v>4.1100000000000003</v>
      </c>
      <c r="T71" s="195">
        <v>0</v>
      </c>
      <c r="U71" s="195">
        <v>50.82</v>
      </c>
      <c r="V71" s="195">
        <v>5.07</v>
      </c>
      <c r="W71" s="195">
        <v>9.35</v>
      </c>
      <c r="X71" s="195">
        <v>32</v>
      </c>
      <c r="Y71" s="195">
        <v>0</v>
      </c>
      <c r="Z71">
        <v>0</v>
      </c>
      <c r="AA71" s="195">
        <v>12.46</v>
      </c>
      <c r="AB71" s="195">
        <v>0</v>
      </c>
      <c r="AC71" s="195">
        <v>0</v>
      </c>
      <c r="AD71" s="195">
        <v>0</v>
      </c>
      <c r="AE71" s="195">
        <v>29.14</v>
      </c>
      <c r="AF71" s="195">
        <v>0</v>
      </c>
      <c r="AG71" s="195">
        <v>0</v>
      </c>
      <c r="AH71" s="195">
        <v>0</v>
      </c>
      <c r="AI71" s="195">
        <v>-0.82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67.52</v>
      </c>
      <c r="AQ71" s="195">
        <v>22.72</v>
      </c>
      <c r="AR71" s="195">
        <v>20.94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7.0000000000000007E-2</v>
      </c>
      <c r="K72" s="195">
        <v>0</v>
      </c>
      <c r="L72" s="195">
        <v>502.01</v>
      </c>
      <c r="M72" s="195">
        <v>27.25</v>
      </c>
      <c r="N72" s="195">
        <v>34.99</v>
      </c>
      <c r="O72" s="195">
        <v>0</v>
      </c>
      <c r="P72" s="195">
        <v>41.26</v>
      </c>
      <c r="Q72" s="195">
        <v>3.25</v>
      </c>
      <c r="R72" s="195">
        <v>12.56</v>
      </c>
      <c r="S72" s="195">
        <v>4.1100000000000003</v>
      </c>
      <c r="T72" s="195">
        <v>0</v>
      </c>
      <c r="U72" s="195">
        <v>50.82</v>
      </c>
      <c r="V72" s="195">
        <v>5.07</v>
      </c>
      <c r="W72" s="195">
        <v>9.35</v>
      </c>
      <c r="X72" s="195">
        <v>32</v>
      </c>
      <c r="Y72" s="195">
        <v>0</v>
      </c>
      <c r="Z72">
        <v>0</v>
      </c>
      <c r="AA72" s="195">
        <v>12.46</v>
      </c>
      <c r="AB72" s="195">
        <v>0</v>
      </c>
      <c r="AC72" s="195">
        <v>0</v>
      </c>
      <c r="AD72" s="195">
        <v>0</v>
      </c>
      <c r="AE72" s="195">
        <v>29.36</v>
      </c>
      <c r="AF72" s="195">
        <v>0</v>
      </c>
      <c r="AG72" s="195">
        <v>0</v>
      </c>
      <c r="AH72" s="195">
        <v>0</v>
      </c>
      <c r="AI72" s="195">
        <v>-0.82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67.52</v>
      </c>
      <c r="AQ72" s="195">
        <v>22.72</v>
      </c>
      <c r="AR72" s="195">
        <v>19.559999999999999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7.0000000000000007E-2</v>
      </c>
      <c r="K73" s="195">
        <v>0</v>
      </c>
      <c r="L73" s="195">
        <v>494.29</v>
      </c>
      <c r="M73" s="195">
        <v>27.25</v>
      </c>
      <c r="N73" s="195">
        <v>34.99</v>
      </c>
      <c r="O73" s="195">
        <v>0</v>
      </c>
      <c r="P73" s="195">
        <v>41.26</v>
      </c>
      <c r="Q73" s="195">
        <v>3.25</v>
      </c>
      <c r="R73" s="195">
        <v>12.56</v>
      </c>
      <c r="S73" s="195">
        <v>4.1100000000000003</v>
      </c>
      <c r="T73" s="195">
        <v>0</v>
      </c>
      <c r="U73" s="195">
        <v>50.82</v>
      </c>
      <c r="V73" s="195">
        <v>5.07</v>
      </c>
      <c r="W73" s="195">
        <v>9.35</v>
      </c>
      <c r="X73" s="195">
        <v>32.65</v>
      </c>
      <c r="Y73" s="195">
        <v>0</v>
      </c>
      <c r="Z73">
        <v>0</v>
      </c>
      <c r="AA73" s="195">
        <v>12.46</v>
      </c>
      <c r="AB73" s="195">
        <v>0</v>
      </c>
      <c r="AC73" s="195">
        <v>0</v>
      </c>
      <c r="AD73" s="195">
        <v>0</v>
      </c>
      <c r="AE73" s="195">
        <v>29.19</v>
      </c>
      <c r="AF73" s="195">
        <v>0</v>
      </c>
      <c r="AG73" s="195">
        <v>0</v>
      </c>
      <c r="AH73" s="195">
        <v>0</v>
      </c>
      <c r="AI73" s="195">
        <v>-0.82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67.52</v>
      </c>
      <c r="AQ73" s="195">
        <v>22.72</v>
      </c>
      <c r="AR73" s="195">
        <v>15.63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7.0000000000000007E-2</v>
      </c>
      <c r="K74" s="195">
        <v>0</v>
      </c>
      <c r="L74" s="195">
        <v>455.67</v>
      </c>
      <c r="M74" s="195">
        <v>27.25</v>
      </c>
      <c r="N74" s="195">
        <v>34.99</v>
      </c>
      <c r="O74" s="195">
        <v>0</v>
      </c>
      <c r="P74" s="195">
        <v>41.26</v>
      </c>
      <c r="Q74" s="195">
        <v>3.25</v>
      </c>
      <c r="R74" s="195">
        <v>12.56</v>
      </c>
      <c r="S74" s="195">
        <v>4.1100000000000003</v>
      </c>
      <c r="T74" s="195">
        <v>0</v>
      </c>
      <c r="U74" s="195">
        <v>50.82</v>
      </c>
      <c r="V74" s="195">
        <v>5.07</v>
      </c>
      <c r="W74" s="195">
        <v>9.35</v>
      </c>
      <c r="X74" s="195">
        <v>35.409999999999997</v>
      </c>
      <c r="Y74" s="195">
        <v>0</v>
      </c>
      <c r="Z74">
        <v>0</v>
      </c>
      <c r="AA74" s="195">
        <v>12.46</v>
      </c>
      <c r="AB74" s="195">
        <v>0</v>
      </c>
      <c r="AC74" s="195">
        <v>0</v>
      </c>
      <c r="AD74" s="195">
        <v>0</v>
      </c>
      <c r="AE74" s="195">
        <v>30</v>
      </c>
      <c r="AF74" s="195">
        <v>0</v>
      </c>
      <c r="AG74" s="195">
        <v>0</v>
      </c>
      <c r="AH74" s="195">
        <v>0</v>
      </c>
      <c r="AI74" s="195">
        <v>-0.82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67.52</v>
      </c>
      <c r="AQ74" s="195">
        <v>22.72</v>
      </c>
      <c r="AR74" s="195">
        <v>10.6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7.0000000000000007E-2</v>
      </c>
      <c r="K75" s="195">
        <v>0</v>
      </c>
      <c r="L75" s="195">
        <v>388.09</v>
      </c>
      <c r="M75" s="195">
        <v>27.25</v>
      </c>
      <c r="N75" s="195">
        <v>34.99</v>
      </c>
      <c r="O75" s="195">
        <v>0</v>
      </c>
      <c r="P75" s="195">
        <v>41.26</v>
      </c>
      <c r="Q75" s="195">
        <v>3.37</v>
      </c>
      <c r="R75" s="195">
        <v>12.56</v>
      </c>
      <c r="S75" s="195">
        <v>2.4500000000000002</v>
      </c>
      <c r="T75" s="195">
        <v>0</v>
      </c>
      <c r="U75" s="195">
        <v>50.82</v>
      </c>
      <c r="V75" s="195">
        <v>5.07</v>
      </c>
      <c r="W75" s="195">
        <v>9.35</v>
      </c>
      <c r="X75" s="195">
        <v>38.840000000000003</v>
      </c>
      <c r="Y75" s="195">
        <v>0</v>
      </c>
      <c r="Z75">
        <v>0</v>
      </c>
      <c r="AA75" s="195">
        <v>14.78</v>
      </c>
      <c r="AB75" s="195">
        <v>0</v>
      </c>
      <c r="AC75" s="195">
        <v>0</v>
      </c>
      <c r="AD75" s="195">
        <v>0</v>
      </c>
      <c r="AE75" s="195">
        <v>30</v>
      </c>
      <c r="AF75" s="195">
        <v>0</v>
      </c>
      <c r="AG75" s="195">
        <v>0</v>
      </c>
      <c r="AH75" s="195">
        <v>0</v>
      </c>
      <c r="AI75" s="195">
        <v>-0.82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67.52</v>
      </c>
      <c r="AQ75" s="195">
        <v>22.72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7.0000000000000007E-2</v>
      </c>
      <c r="K76" s="195">
        <v>0</v>
      </c>
      <c r="L76" s="195">
        <v>378.44</v>
      </c>
      <c r="M76" s="195">
        <v>27.25</v>
      </c>
      <c r="N76" s="195">
        <v>34.99</v>
      </c>
      <c r="O76" s="195">
        <v>0</v>
      </c>
      <c r="P76" s="195">
        <v>41.26</v>
      </c>
      <c r="Q76" s="195">
        <v>3.37</v>
      </c>
      <c r="R76" s="195">
        <v>12.56</v>
      </c>
      <c r="S76" s="195">
        <v>2.21</v>
      </c>
      <c r="T76" s="195">
        <v>0</v>
      </c>
      <c r="U76" s="195">
        <v>50.82</v>
      </c>
      <c r="V76" s="195">
        <v>5.07</v>
      </c>
      <c r="W76" s="195">
        <v>9.35</v>
      </c>
      <c r="X76" s="195">
        <v>38.840000000000003</v>
      </c>
      <c r="Y76" s="195">
        <v>0</v>
      </c>
      <c r="Z76">
        <v>0</v>
      </c>
      <c r="AA76" s="195">
        <v>14.78</v>
      </c>
      <c r="AB76" s="195">
        <v>0</v>
      </c>
      <c r="AC76" s="195">
        <v>0</v>
      </c>
      <c r="AD76" s="195">
        <v>0</v>
      </c>
      <c r="AE76" s="195">
        <v>30</v>
      </c>
      <c r="AF76" s="195">
        <v>0</v>
      </c>
      <c r="AG76" s="195">
        <v>0</v>
      </c>
      <c r="AH76" s="195">
        <v>0</v>
      </c>
      <c r="AI76" s="195">
        <v>-0.82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67.52</v>
      </c>
      <c r="AQ76" s="195">
        <v>22.72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7.0000000000000007E-2</v>
      </c>
      <c r="K77" s="195">
        <v>4.6500000000000004</v>
      </c>
      <c r="L77" s="195">
        <v>350.44</v>
      </c>
      <c r="M77" s="195">
        <v>27.25</v>
      </c>
      <c r="N77" s="195">
        <v>34.99</v>
      </c>
      <c r="O77" s="195">
        <v>0</v>
      </c>
      <c r="P77" s="195">
        <v>41.26</v>
      </c>
      <c r="Q77" s="195">
        <v>3.37</v>
      </c>
      <c r="R77" s="195">
        <v>12.56</v>
      </c>
      <c r="S77" s="195">
        <v>2.5099999999999998</v>
      </c>
      <c r="T77" s="195">
        <v>0</v>
      </c>
      <c r="U77" s="195">
        <v>50.82</v>
      </c>
      <c r="V77" s="195">
        <v>4.1100000000000003</v>
      </c>
      <c r="W77" s="195">
        <v>9.35</v>
      </c>
      <c r="X77" s="195">
        <v>38.840000000000003</v>
      </c>
      <c r="Y77" s="195">
        <v>0</v>
      </c>
      <c r="Z77">
        <v>0</v>
      </c>
      <c r="AA77" s="195">
        <v>14.78</v>
      </c>
      <c r="AB77" s="195">
        <v>0</v>
      </c>
      <c r="AC77" s="195">
        <v>0</v>
      </c>
      <c r="AD77" s="195">
        <v>0</v>
      </c>
      <c r="AE77" s="195">
        <v>30</v>
      </c>
      <c r="AF77" s="195">
        <v>0</v>
      </c>
      <c r="AG77" s="195">
        <v>0</v>
      </c>
      <c r="AH77" s="195">
        <v>0</v>
      </c>
      <c r="AI77" s="195">
        <v>-0.82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67.52</v>
      </c>
      <c r="AQ77" s="195">
        <v>22.72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7.0000000000000007E-2</v>
      </c>
      <c r="K78" s="195">
        <v>0</v>
      </c>
      <c r="L78" s="195">
        <v>430.88</v>
      </c>
      <c r="M78" s="195">
        <v>27.25</v>
      </c>
      <c r="N78" s="195">
        <v>34.99</v>
      </c>
      <c r="O78" s="195">
        <v>0</v>
      </c>
      <c r="P78" s="195">
        <v>41.26</v>
      </c>
      <c r="Q78" s="195">
        <v>3.36</v>
      </c>
      <c r="R78" s="195">
        <v>12.56</v>
      </c>
      <c r="S78" s="195">
        <v>2.21</v>
      </c>
      <c r="T78" s="195">
        <v>0</v>
      </c>
      <c r="U78" s="195">
        <v>50.82</v>
      </c>
      <c r="V78" s="195">
        <v>3.38</v>
      </c>
      <c r="W78" s="195">
        <v>9.35</v>
      </c>
      <c r="X78" s="195">
        <v>38.840000000000003</v>
      </c>
      <c r="Y78" s="195">
        <v>0</v>
      </c>
      <c r="Z78">
        <v>0</v>
      </c>
      <c r="AA78" s="195">
        <v>14.78</v>
      </c>
      <c r="AB78" s="195">
        <v>0</v>
      </c>
      <c r="AC78" s="195">
        <v>0</v>
      </c>
      <c r="AD78" s="195">
        <v>0</v>
      </c>
      <c r="AE78" s="195">
        <v>30</v>
      </c>
      <c r="AF78" s="195">
        <v>0</v>
      </c>
      <c r="AG78" s="195">
        <v>0</v>
      </c>
      <c r="AH78" s="195">
        <v>0</v>
      </c>
      <c r="AI78" s="195">
        <v>-0.82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67.52</v>
      </c>
      <c r="AQ78" s="195">
        <v>22.72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7.0000000000000007E-2</v>
      </c>
      <c r="K79" s="195">
        <v>7.75</v>
      </c>
      <c r="L79" s="195">
        <v>501.79</v>
      </c>
      <c r="M79" s="195">
        <v>27.25</v>
      </c>
      <c r="N79" s="195">
        <v>34.99</v>
      </c>
      <c r="O79" s="195">
        <v>0</v>
      </c>
      <c r="P79" s="195">
        <v>41.26</v>
      </c>
      <c r="Q79" s="195">
        <v>3.64</v>
      </c>
      <c r="R79" s="195">
        <v>12.54</v>
      </c>
      <c r="S79" s="195">
        <v>4.93</v>
      </c>
      <c r="T79" s="195">
        <v>0</v>
      </c>
      <c r="U79" s="195">
        <v>50.82</v>
      </c>
      <c r="V79" s="195">
        <v>3.38</v>
      </c>
      <c r="W79" s="195">
        <v>9.35</v>
      </c>
      <c r="X79" s="195">
        <v>38.840000000000003</v>
      </c>
      <c r="Y79" s="195">
        <v>0</v>
      </c>
      <c r="Z79">
        <v>0</v>
      </c>
      <c r="AA79" s="195">
        <v>14.78</v>
      </c>
      <c r="AB79" s="195">
        <v>0</v>
      </c>
      <c r="AC79" s="195">
        <v>0</v>
      </c>
      <c r="AD79" s="195">
        <v>0</v>
      </c>
      <c r="AE79" s="195">
        <v>30</v>
      </c>
      <c r="AF79" s="195">
        <v>0</v>
      </c>
      <c r="AG79" s="195">
        <v>0</v>
      </c>
      <c r="AH79" s="195">
        <v>0</v>
      </c>
      <c r="AI79" s="195">
        <v>-0.82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67.52</v>
      </c>
      <c r="AQ79" s="195">
        <v>22.72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7.0000000000000007E-2</v>
      </c>
      <c r="K80" s="195">
        <v>8.93</v>
      </c>
      <c r="L80" s="195">
        <v>510.21</v>
      </c>
      <c r="M80" s="195">
        <v>27.25</v>
      </c>
      <c r="N80" s="195">
        <v>34.99</v>
      </c>
      <c r="O80" s="195">
        <v>0</v>
      </c>
      <c r="P80" s="195">
        <v>41.26</v>
      </c>
      <c r="Q80" s="195">
        <v>3.64</v>
      </c>
      <c r="R80" s="195">
        <v>12.56</v>
      </c>
      <c r="S80" s="195">
        <v>5.73</v>
      </c>
      <c r="T80" s="195">
        <v>0</v>
      </c>
      <c r="U80" s="195">
        <v>50.82</v>
      </c>
      <c r="V80" s="195">
        <v>3.38</v>
      </c>
      <c r="W80" s="195">
        <v>9.35</v>
      </c>
      <c r="X80" s="195">
        <v>38.840000000000003</v>
      </c>
      <c r="Y80" s="195">
        <v>0</v>
      </c>
      <c r="Z80">
        <v>0</v>
      </c>
      <c r="AA80" s="195">
        <v>14.78</v>
      </c>
      <c r="AB80" s="195">
        <v>0</v>
      </c>
      <c r="AC80" s="195">
        <v>0</v>
      </c>
      <c r="AD80" s="195">
        <v>0</v>
      </c>
      <c r="AE80" s="195">
        <v>30</v>
      </c>
      <c r="AF80" s="195">
        <v>0</v>
      </c>
      <c r="AG80" s="195">
        <v>0</v>
      </c>
      <c r="AH80" s="195">
        <v>0</v>
      </c>
      <c r="AI80" s="195">
        <v>-0.82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67.52</v>
      </c>
      <c r="AQ80" s="195">
        <v>22.72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7.0000000000000007E-2</v>
      </c>
      <c r="K81" s="195">
        <v>9.08</v>
      </c>
      <c r="L81" s="195">
        <v>510.21</v>
      </c>
      <c r="M81" s="195">
        <v>27.25</v>
      </c>
      <c r="N81" s="195">
        <v>34.99</v>
      </c>
      <c r="O81" s="195">
        <v>0</v>
      </c>
      <c r="P81" s="195">
        <v>41.26</v>
      </c>
      <c r="Q81" s="195">
        <v>3.64</v>
      </c>
      <c r="R81" s="195">
        <v>12.56</v>
      </c>
      <c r="S81" s="195">
        <v>5.73</v>
      </c>
      <c r="T81" s="195">
        <v>0</v>
      </c>
      <c r="U81" s="195">
        <v>50.82</v>
      </c>
      <c r="V81" s="195">
        <v>3.38</v>
      </c>
      <c r="W81" s="195">
        <v>9.35</v>
      </c>
      <c r="X81" s="195">
        <v>38.840000000000003</v>
      </c>
      <c r="Y81" s="195">
        <v>0</v>
      </c>
      <c r="Z81">
        <v>0</v>
      </c>
      <c r="AA81" s="195">
        <v>14.78</v>
      </c>
      <c r="AB81" s="195">
        <v>0</v>
      </c>
      <c r="AC81" s="195">
        <v>0</v>
      </c>
      <c r="AD81" s="195">
        <v>0</v>
      </c>
      <c r="AE81" s="195">
        <v>30</v>
      </c>
      <c r="AF81" s="195">
        <v>0</v>
      </c>
      <c r="AG81" s="195">
        <v>0</v>
      </c>
      <c r="AH81" s="195">
        <v>0</v>
      </c>
      <c r="AI81" s="195">
        <v>-0.82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67.52</v>
      </c>
      <c r="AQ81" s="195">
        <v>22.72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7.0000000000000007E-2</v>
      </c>
      <c r="K82" s="195">
        <v>9.08</v>
      </c>
      <c r="L82" s="195">
        <v>510.21</v>
      </c>
      <c r="M82" s="195">
        <v>27.25</v>
      </c>
      <c r="N82" s="195">
        <v>34.99</v>
      </c>
      <c r="O82" s="195">
        <v>0</v>
      </c>
      <c r="P82" s="195">
        <v>41.26</v>
      </c>
      <c r="Q82" s="195">
        <v>3.64</v>
      </c>
      <c r="R82" s="195">
        <v>12.56</v>
      </c>
      <c r="S82" s="195">
        <v>5.73</v>
      </c>
      <c r="T82" s="195">
        <v>0</v>
      </c>
      <c r="U82" s="195">
        <v>50.82</v>
      </c>
      <c r="V82" s="195">
        <v>3.38</v>
      </c>
      <c r="W82" s="195">
        <v>9.35</v>
      </c>
      <c r="X82" s="195">
        <v>38.840000000000003</v>
      </c>
      <c r="Y82" s="195">
        <v>0</v>
      </c>
      <c r="Z82">
        <v>0</v>
      </c>
      <c r="AA82" s="195">
        <v>14.78</v>
      </c>
      <c r="AB82" s="195">
        <v>0</v>
      </c>
      <c r="AC82" s="195">
        <v>0</v>
      </c>
      <c r="AD82" s="195">
        <v>0</v>
      </c>
      <c r="AE82" s="195">
        <v>30</v>
      </c>
      <c r="AF82" s="195">
        <v>0</v>
      </c>
      <c r="AG82" s="195">
        <v>0</v>
      </c>
      <c r="AH82" s="195">
        <v>0</v>
      </c>
      <c r="AI82" s="195">
        <v>-0.82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67.52</v>
      </c>
      <c r="AQ82" s="195">
        <v>22.72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7.0000000000000007E-2</v>
      </c>
      <c r="K83" s="195">
        <v>9.08</v>
      </c>
      <c r="L83" s="195">
        <v>510.21</v>
      </c>
      <c r="M83" s="195">
        <v>27.25</v>
      </c>
      <c r="N83" s="195">
        <v>34.99</v>
      </c>
      <c r="O83" s="195">
        <v>0</v>
      </c>
      <c r="P83" s="195">
        <v>41.26</v>
      </c>
      <c r="Q83" s="195">
        <v>3.64</v>
      </c>
      <c r="R83" s="195">
        <v>12.56</v>
      </c>
      <c r="S83" s="195">
        <v>5.73</v>
      </c>
      <c r="T83" s="195">
        <v>0</v>
      </c>
      <c r="U83" s="195">
        <v>50.82</v>
      </c>
      <c r="V83" s="195">
        <v>3.38</v>
      </c>
      <c r="W83" s="195">
        <v>9.35</v>
      </c>
      <c r="X83" s="195">
        <v>38.840000000000003</v>
      </c>
      <c r="Y83" s="195">
        <v>0</v>
      </c>
      <c r="Z83">
        <v>0</v>
      </c>
      <c r="AA83" s="195">
        <v>14.78</v>
      </c>
      <c r="AB83" s="195">
        <v>0</v>
      </c>
      <c r="AC83" s="195">
        <v>0</v>
      </c>
      <c r="AD83" s="195">
        <v>0</v>
      </c>
      <c r="AE83" s="195">
        <v>30</v>
      </c>
      <c r="AF83" s="195">
        <v>0</v>
      </c>
      <c r="AG83" s="195">
        <v>0</v>
      </c>
      <c r="AH83" s="195">
        <v>0</v>
      </c>
      <c r="AI83" s="195">
        <v>-0.82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67.52</v>
      </c>
      <c r="AQ83" s="195">
        <v>22.72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7.0000000000000007E-2</v>
      </c>
      <c r="K84" s="195">
        <v>9.08</v>
      </c>
      <c r="L84" s="195">
        <v>510.21</v>
      </c>
      <c r="M84" s="195">
        <v>27.25</v>
      </c>
      <c r="N84" s="195">
        <v>34.99</v>
      </c>
      <c r="O84" s="195">
        <v>0</v>
      </c>
      <c r="P84" s="195">
        <v>41.26</v>
      </c>
      <c r="Q84" s="195">
        <v>3.64</v>
      </c>
      <c r="R84" s="195">
        <v>12.56</v>
      </c>
      <c r="S84" s="195">
        <v>5.73</v>
      </c>
      <c r="T84" s="195">
        <v>0</v>
      </c>
      <c r="U84" s="195">
        <v>50.82</v>
      </c>
      <c r="V84" s="195">
        <v>3.38</v>
      </c>
      <c r="W84" s="195">
        <v>9.35</v>
      </c>
      <c r="X84" s="195">
        <v>38.840000000000003</v>
      </c>
      <c r="Y84" s="195">
        <v>0</v>
      </c>
      <c r="Z84">
        <v>0</v>
      </c>
      <c r="AA84" s="195">
        <v>14.78</v>
      </c>
      <c r="AB84" s="195">
        <v>0</v>
      </c>
      <c r="AC84" s="195">
        <v>0</v>
      </c>
      <c r="AD84" s="195">
        <v>0</v>
      </c>
      <c r="AE84" s="195">
        <v>30</v>
      </c>
      <c r="AF84" s="195">
        <v>0</v>
      </c>
      <c r="AG84" s="195">
        <v>0</v>
      </c>
      <c r="AH84" s="195">
        <v>0</v>
      </c>
      <c r="AI84" s="195">
        <v>-0.82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67.52</v>
      </c>
      <c r="AQ84" s="195">
        <v>22.72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7.0000000000000007E-2</v>
      </c>
      <c r="K85" s="195">
        <v>9.08</v>
      </c>
      <c r="L85" s="195">
        <v>558.48</v>
      </c>
      <c r="M85" s="195">
        <v>27.25</v>
      </c>
      <c r="N85" s="195">
        <v>34.99</v>
      </c>
      <c r="O85" s="195">
        <v>0</v>
      </c>
      <c r="P85" s="195">
        <v>41.26</v>
      </c>
      <c r="Q85" s="195">
        <v>3.64</v>
      </c>
      <c r="R85" s="195">
        <v>12.56</v>
      </c>
      <c r="S85" s="195">
        <v>5.73</v>
      </c>
      <c r="T85" s="195">
        <v>0</v>
      </c>
      <c r="U85" s="195">
        <v>50.82</v>
      </c>
      <c r="V85" s="195">
        <v>2.95</v>
      </c>
      <c r="W85" s="195">
        <v>9.35</v>
      </c>
      <c r="X85" s="195">
        <v>38.840000000000003</v>
      </c>
      <c r="Y85" s="195">
        <v>0</v>
      </c>
      <c r="Z85">
        <v>0</v>
      </c>
      <c r="AA85" s="195">
        <v>14.78</v>
      </c>
      <c r="AB85" s="195">
        <v>0</v>
      </c>
      <c r="AC85" s="195">
        <v>0</v>
      </c>
      <c r="AD85" s="195">
        <v>0</v>
      </c>
      <c r="AE85" s="195">
        <v>30</v>
      </c>
      <c r="AF85" s="195">
        <v>0</v>
      </c>
      <c r="AG85" s="195">
        <v>0</v>
      </c>
      <c r="AH85" s="195">
        <v>0</v>
      </c>
      <c r="AI85" s="195">
        <v>-0.82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67.52</v>
      </c>
      <c r="AQ85" s="195">
        <v>22.72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7.0000000000000007E-2</v>
      </c>
      <c r="K86" s="195">
        <v>9.08</v>
      </c>
      <c r="L86" s="195">
        <v>558.48</v>
      </c>
      <c r="M86" s="195">
        <v>27.25</v>
      </c>
      <c r="N86" s="195">
        <v>34.99</v>
      </c>
      <c r="O86" s="195">
        <v>0</v>
      </c>
      <c r="P86" s="195">
        <v>41.26</v>
      </c>
      <c r="Q86" s="195">
        <v>3.64</v>
      </c>
      <c r="R86" s="195">
        <v>12.56</v>
      </c>
      <c r="S86" s="195">
        <v>5.73</v>
      </c>
      <c r="T86" s="195">
        <v>0</v>
      </c>
      <c r="U86" s="195">
        <v>50.82</v>
      </c>
      <c r="V86" s="195">
        <v>2.95</v>
      </c>
      <c r="W86" s="195">
        <v>9.35</v>
      </c>
      <c r="X86" s="195">
        <v>38.840000000000003</v>
      </c>
      <c r="Y86" s="195">
        <v>0</v>
      </c>
      <c r="Z86">
        <v>0</v>
      </c>
      <c r="AA86" s="195">
        <v>15</v>
      </c>
      <c r="AB86" s="195">
        <v>0</v>
      </c>
      <c r="AC86" s="195">
        <v>0</v>
      </c>
      <c r="AD86" s="195">
        <v>0</v>
      </c>
      <c r="AE86" s="195">
        <v>30</v>
      </c>
      <c r="AF86" s="195">
        <v>0</v>
      </c>
      <c r="AG86" s="195">
        <v>0</v>
      </c>
      <c r="AH86" s="195">
        <v>0</v>
      </c>
      <c r="AI86" s="195">
        <v>-0.82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67.52</v>
      </c>
      <c r="AQ86" s="195">
        <v>22.72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7.0000000000000007E-2</v>
      </c>
      <c r="K87" s="195">
        <v>9.08</v>
      </c>
      <c r="L87" s="195">
        <v>558.48</v>
      </c>
      <c r="M87" s="195">
        <v>27.25</v>
      </c>
      <c r="N87" s="195">
        <v>34.99</v>
      </c>
      <c r="O87" s="195">
        <v>0</v>
      </c>
      <c r="P87" s="195">
        <v>41.26</v>
      </c>
      <c r="Q87" s="195">
        <v>3.64</v>
      </c>
      <c r="R87" s="195">
        <v>12.56</v>
      </c>
      <c r="S87" s="195">
        <v>7.82</v>
      </c>
      <c r="T87" s="195">
        <v>0</v>
      </c>
      <c r="U87" s="195">
        <v>50.82</v>
      </c>
      <c r="V87" s="195">
        <v>2.95</v>
      </c>
      <c r="W87" s="195">
        <v>9.35</v>
      </c>
      <c r="X87" s="195">
        <v>38.840000000000003</v>
      </c>
      <c r="Y87" s="195">
        <v>0</v>
      </c>
      <c r="Z87">
        <v>0</v>
      </c>
      <c r="AA87" s="195">
        <v>15</v>
      </c>
      <c r="AB87" s="195">
        <v>0</v>
      </c>
      <c r="AC87" s="195">
        <v>0</v>
      </c>
      <c r="AD87" s="195">
        <v>0</v>
      </c>
      <c r="AE87" s="195">
        <v>30</v>
      </c>
      <c r="AF87" s="195">
        <v>0</v>
      </c>
      <c r="AG87" s="195">
        <v>0</v>
      </c>
      <c r="AH87" s="195">
        <v>0</v>
      </c>
      <c r="AI87" s="195">
        <v>-0.82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67.52</v>
      </c>
      <c r="AQ87" s="195">
        <v>22.72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7.0000000000000007E-2</v>
      </c>
      <c r="K88" s="195">
        <v>9.08</v>
      </c>
      <c r="L88" s="195">
        <v>558.48</v>
      </c>
      <c r="M88" s="195">
        <v>27.25</v>
      </c>
      <c r="N88" s="195">
        <v>34.99</v>
      </c>
      <c r="O88" s="195">
        <v>0</v>
      </c>
      <c r="P88" s="195">
        <v>41.26</v>
      </c>
      <c r="Q88" s="195">
        <v>3.64</v>
      </c>
      <c r="R88" s="195">
        <v>12.56</v>
      </c>
      <c r="S88" s="195">
        <v>7.82</v>
      </c>
      <c r="T88" s="195">
        <v>0</v>
      </c>
      <c r="U88" s="195">
        <v>50.82</v>
      </c>
      <c r="V88" s="195">
        <v>2.95</v>
      </c>
      <c r="W88" s="195">
        <v>9.35</v>
      </c>
      <c r="X88" s="195">
        <v>38.840000000000003</v>
      </c>
      <c r="Y88" s="195">
        <v>0</v>
      </c>
      <c r="Z88">
        <v>0</v>
      </c>
      <c r="AA88" s="195">
        <v>15</v>
      </c>
      <c r="AB88" s="195">
        <v>0</v>
      </c>
      <c r="AC88" s="195">
        <v>0</v>
      </c>
      <c r="AD88" s="195">
        <v>0</v>
      </c>
      <c r="AE88" s="195">
        <v>30</v>
      </c>
      <c r="AF88" s="195">
        <v>0</v>
      </c>
      <c r="AG88" s="195">
        <v>0</v>
      </c>
      <c r="AH88" s="195">
        <v>0</v>
      </c>
      <c r="AI88" s="195">
        <v>-0.82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67.52</v>
      </c>
      <c r="AQ88" s="195">
        <v>22.72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7.0000000000000007E-2</v>
      </c>
      <c r="K89" s="195">
        <v>9.08</v>
      </c>
      <c r="L89" s="195">
        <v>558.48</v>
      </c>
      <c r="M89" s="195">
        <v>27.25</v>
      </c>
      <c r="N89" s="195">
        <v>34.99</v>
      </c>
      <c r="O89" s="195">
        <v>0</v>
      </c>
      <c r="P89" s="195">
        <v>41.26</v>
      </c>
      <c r="Q89" s="195">
        <v>3.64</v>
      </c>
      <c r="R89" s="195">
        <v>12.56</v>
      </c>
      <c r="S89" s="195">
        <v>7.82</v>
      </c>
      <c r="T89" s="195">
        <v>0</v>
      </c>
      <c r="U89" s="195">
        <v>50.82</v>
      </c>
      <c r="V89" s="195">
        <v>2.95</v>
      </c>
      <c r="W89" s="195">
        <v>9.2200000000000006</v>
      </c>
      <c r="X89" s="195">
        <v>38.840000000000003</v>
      </c>
      <c r="Y89" s="195">
        <v>0</v>
      </c>
      <c r="Z89">
        <v>0</v>
      </c>
      <c r="AA89" s="195">
        <v>15</v>
      </c>
      <c r="AB89" s="195">
        <v>0</v>
      </c>
      <c r="AC89" s="195">
        <v>0</v>
      </c>
      <c r="AD89" s="195">
        <v>0</v>
      </c>
      <c r="AE89" s="195">
        <v>30</v>
      </c>
      <c r="AF89" s="195">
        <v>0</v>
      </c>
      <c r="AG89" s="195">
        <v>0</v>
      </c>
      <c r="AH89" s="195">
        <v>0</v>
      </c>
      <c r="AI89" s="195">
        <v>-0.82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67.52</v>
      </c>
      <c r="AQ89" s="195">
        <v>22.72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7.0000000000000007E-2</v>
      </c>
      <c r="K90" s="195">
        <v>9.08</v>
      </c>
      <c r="L90" s="195">
        <v>558.48</v>
      </c>
      <c r="M90" s="195">
        <v>27.25</v>
      </c>
      <c r="N90" s="195">
        <v>34.99</v>
      </c>
      <c r="O90" s="195">
        <v>0</v>
      </c>
      <c r="P90" s="195">
        <v>41.26</v>
      </c>
      <c r="Q90" s="195">
        <v>3.64</v>
      </c>
      <c r="R90" s="195">
        <v>12.56</v>
      </c>
      <c r="S90" s="195">
        <v>7.82</v>
      </c>
      <c r="T90" s="195">
        <v>0</v>
      </c>
      <c r="U90" s="195">
        <v>50.82</v>
      </c>
      <c r="V90" s="195">
        <v>2.95</v>
      </c>
      <c r="W90" s="195">
        <v>9.2200000000000006</v>
      </c>
      <c r="X90" s="195">
        <v>38.840000000000003</v>
      </c>
      <c r="Y90" s="195">
        <v>0</v>
      </c>
      <c r="Z90">
        <v>0</v>
      </c>
      <c r="AA90" s="195">
        <v>15</v>
      </c>
      <c r="AB90" s="195">
        <v>0</v>
      </c>
      <c r="AC90" s="195">
        <v>0</v>
      </c>
      <c r="AD90" s="195">
        <v>0</v>
      </c>
      <c r="AE90" s="195">
        <v>30</v>
      </c>
      <c r="AF90" s="195">
        <v>0</v>
      </c>
      <c r="AG90" s="195">
        <v>0</v>
      </c>
      <c r="AH90" s="195">
        <v>0</v>
      </c>
      <c r="AI90" s="195">
        <v>-0.82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67.52</v>
      </c>
      <c r="AQ90" s="195">
        <v>22.72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7.0000000000000007E-2</v>
      </c>
      <c r="K91" s="195">
        <v>9.08</v>
      </c>
      <c r="L91" s="195">
        <v>558.48</v>
      </c>
      <c r="M91" s="195">
        <v>27.25</v>
      </c>
      <c r="N91" s="195">
        <v>34.99</v>
      </c>
      <c r="O91" s="195">
        <v>0</v>
      </c>
      <c r="P91" s="195">
        <v>41.26</v>
      </c>
      <c r="Q91" s="195">
        <v>3.64</v>
      </c>
      <c r="R91" s="195">
        <v>12.56</v>
      </c>
      <c r="S91" s="195">
        <v>7.82</v>
      </c>
      <c r="T91" s="195">
        <v>0</v>
      </c>
      <c r="U91" s="195">
        <v>50.48</v>
      </c>
      <c r="V91" s="195">
        <v>2.95</v>
      </c>
      <c r="W91" s="195">
        <v>9.2200000000000006</v>
      </c>
      <c r="X91" s="195">
        <v>38.840000000000003</v>
      </c>
      <c r="Y91" s="195">
        <v>0</v>
      </c>
      <c r="Z91">
        <v>0</v>
      </c>
      <c r="AA91" s="195">
        <v>15</v>
      </c>
      <c r="AB91" s="195">
        <v>0</v>
      </c>
      <c r="AC91" s="195">
        <v>0</v>
      </c>
      <c r="AD91" s="195">
        <v>0</v>
      </c>
      <c r="AE91" s="195">
        <v>30</v>
      </c>
      <c r="AF91" s="195">
        <v>0</v>
      </c>
      <c r="AG91" s="195">
        <v>0</v>
      </c>
      <c r="AH91" s="195">
        <v>0</v>
      </c>
      <c r="AI91" s="195">
        <v>-0.82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67.52</v>
      </c>
      <c r="AQ91" s="195">
        <v>22.72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7.0000000000000007E-2</v>
      </c>
      <c r="K92" s="195">
        <v>9.08</v>
      </c>
      <c r="L92" s="195">
        <v>558.48</v>
      </c>
      <c r="M92" s="195">
        <v>27.25</v>
      </c>
      <c r="N92" s="195">
        <v>34.99</v>
      </c>
      <c r="O92" s="195">
        <v>0</v>
      </c>
      <c r="P92" s="195">
        <v>41.26</v>
      </c>
      <c r="Q92" s="195">
        <v>3.64</v>
      </c>
      <c r="R92" s="195">
        <v>12.56</v>
      </c>
      <c r="S92" s="195">
        <v>7.82</v>
      </c>
      <c r="T92" s="195">
        <v>0</v>
      </c>
      <c r="U92" s="195">
        <v>50.48</v>
      </c>
      <c r="V92" s="195">
        <v>2.95</v>
      </c>
      <c r="W92" s="195">
        <v>9.2200000000000006</v>
      </c>
      <c r="X92" s="195">
        <v>38.840000000000003</v>
      </c>
      <c r="Y92" s="195">
        <v>0</v>
      </c>
      <c r="Z92">
        <v>0</v>
      </c>
      <c r="AA92" s="195">
        <v>15</v>
      </c>
      <c r="AB92" s="195">
        <v>0</v>
      </c>
      <c r="AC92" s="195">
        <v>0</v>
      </c>
      <c r="AD92" s="195">
        <v>0</v>
      </c>
      <c r="AE92" s="195">
        <v>30</v>
      </c>
      <c r="AF92" s="195">
        <v>0</v>
      </c>
      <c r="AG92" s="195">
        <v>0</v>
      </c>
      <c r="AH92" s="195">
        <v>0</v>
      </c>
      <c r="AI92" s="195">
        <v>-0.82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67.52</v>
      </c>
      <c r="AQ92" s="195">
        <v>22.72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7.0000000000000007E-2</v>
      </c>
      <c r="K93" s="195">
        <v>9.08</v>
      </c>
      <c r="L93" s="195">
        <v>558.48</v>
      </c>
      <c r="M93" s="195">
        <v>27.25</v>
      </c>
      <c r="N93" s="195">
        <v>34.99</v>
      </c>
      <c r="O93" s="195">
        <v>0</v>
      </c>
      <c r="P93" s="195">
        <v>41.26</v>
      </c>
      <c r="Q93" s="195">
        <v>3.64</v>
      </c>
      <c r="R93" s="195">
        <v>12.56</v>
      </c>
      <c r="S93" s="195">
        <v>7.82</v>
      </c>
      <c r="T93" s="195">
        <v>0</v>
      </c>
      <c r="U93" s="195">
        <v>50.48</v>
      </c>
      <c r="V93" s="195">
        <v>2.95</v>
      </c>
      <c r="W93" s="195">
        <v>9.2200000000000006</v>
      </c>
      <c r="X93" s="195">
        <v>38.840000000000003</v>
      </c>
      <c r="Y93" s="195">
        <v>0</v>
      </c>
      <c r="Z93">
        <v>0</v>
      </c>
      <c r="AA93" s="195">
        <v>15</v>
      </c>
      <c r="AB93" s="195">
        <v>0</v>
      </c>
      <c r="AC93" s="195">
        <v>0</v>
      </c>
      <c r="AD93" s="195">
        <v>0</v>
      </c>
      <c r="AE93" s="195">
        <v>30</v>
      </c>
      <c r="AF93" s="195">
        <v>0</v>
      </c>
      <c r="AG93" s="195">
        <v>0</v>
      </c>
      <c r="AH93" s="195">
        <v>0</v>
      </c>
      <c r="AI93" s="195">
        <v>-0.82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67.52</v>
      </c>
      <c r="AQ93" s="195">
        <v>22.72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7.0000000000000007E-2</v>
      </c>
      <c r="K94" s="195">
        <v>9.08</v>
      </c>
      <c r="L94" s="195">
        <v>558.48</v>
      </c>
      <c r="M94" s="195">
        <v>27.25</v>
      </c>
      <c r="N94" s="195">
        <v>34.99</v>
      </c>
      <c r="O94" s="195">
        <v>0</v>
      </c>
      <c r="P94" s="195">
        <v>41.26</v>
      </c>
      <c r="Q94" s="195">
        <v>3.64</v>
      </c>
      <c r="R94" s="195">
        <v>12.56</v>
      </c>
      <c r="S94" s="195">
        <v>7.82</v>
      </c>
      <c r="T94" s="195">
        <v>0</v>
      </c>
      <c r="U94" s="195">
        <v>50.48</v>
      </c>
      <c r="V94" s="195">
        <v>2.95</v>
      </c>
      <c r="W94" s="195">
        <v>9.2200000000000006</v>
      </c>
      <c r="X94" s="195">
        <v>38.840000000000003</v>
      </c>
      <c r="Y94" s="195">
        <v>0</v>
      </c>
      <c r="Z94">
        <v>0</v>
      </c>
      <c r="AA94" s="195">
        <v>15</v>
      </c>
      <c r="AB94" s="195">
        <v>0</v>
      </c>
      <c r="AC94" s="195">
        <v>0</v>
      </c>
      <c r="AD94" s="195">
        <v>0</v>
      </c>
      <c r="AE94" s="195">
        <v>30</v>
      </c>
      <c r="AF94" s="195">
        <v>0</v>
      </c>
      <c r="AG94" s="195">
        <v>0</v>
      </c>
      <c r="AH94" s="195">
        <v>0</v>
      </c>
      <c r="AI94" s="195">
        <v>-0.82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67.52</v>
      </c>
      <c r="AQ94" s="195">
        <v>22.72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7.0000000000000007E-2</v>
      </c>
      <c r="K95" s="195">
        <v>9.08</v>
      </c>
      <c r="L95" s="195">
        <v>558.48</v>
      </c>
      <c r="M95" s="195">
        <v>27.25</v>
      </c>
      <c r="N95" s="195">
        <v>34.99</v>
      </c>
      <c r="O95" s="195">
        <v>0</v>
      </c>
      <c r="P95" s="195">
        <v>41.26</v>
      </c>
      <c r="Q95" s="195">
        <v>3.68</v>
      </c>
      <c r="R95" s="195">
        <v>12.56</v>
      </c>
      <c r="S95" s="195">
        <v>7.82</v>
      </c>
      <c r="T95" s="195">
        <v>0</v>
      </c>
      <c r="U95" s="195">
        <v>50.48</v>
      </c>
      <c r="V95" s="195">
        <v>2.95</v>
      </c>
      <c r="W95" s="195">
        <v>9.2200000000000006</v>
      </c>
      <c r="X95" s="195">
        <v>38.840000000000003</v>
      </c>
      <c r="Y95" s="195">
        <v>0</v>
      </c>
      <c r="Z95">
        <v>0</v>
      </c>
      <c r="AA95" s="195">
        <v>15</v>
      </c>
      <c r="AB95" s="195">
        <v>0</v>
      </c>
      <c r="AC95" s="195">
        <v>0</v>
      </c>
      <c r="AD95" s="195">
        <v>0</v>
      </c>
      <c r="AE95" s="195">
        <v>30</v>
      </c>
      <c r="AF95" s="195">
        <v>0</v>
      </c>
      <c r="AG95" s="195">
        <v>0</v>
      </c>
      <c r="AH95" s="195">
        <v>0</v>
      </c>
      <c r="AI95" s="195">
        <v>-0.82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67.52</v>
      </c>
      <c r="AQ95" s="195">
        <v>22.72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7.0000000000000007E-2</v>
      </c>
      <c r="K96" s="195">
        <v>9.08</v>
      </c>
      <c r="L96" s="195">
        <v>558.48</v>
      </c>
      <c r="M96" s="195">
        <v>27.25</v>
      </c>
      <c r="N96" s="195">
        <v>34.99</v>
      </c>
      <c r="O96" s="195">
        <v>0</v>
      </c>
      <c r="P96" s="195">
        <v>41.26</v>
      </c>
      <c r="Q96" s="195">
        <v>4.26</v>
      </c>
      <c r="R96" s="195">
        <v>12.56</v>
      </c>
      <c r="S96" s="195">
        <v>7.82</v>
      </c>
      <c r="T96" s="195">
        <v>0</v>
      </c>
      <c r="U96" s="195">
        <v>50.48</v>
      </c>
      <c r="V96" s="195">
        <v>2.95</v>
      </c>
      <c r="W96" s="195">
        <v>9.2200000000000006</v>
      </c>
      <c r="X96" s="195">
        <v>38.840000000000003</v>
      </c>
      <c r="Y96" s="195">
        <v>0</v>
      </c>
      <c r="Z96">
        <v>0</v>
      </c>
      <c r="AA96" s="195">
        <v>15</v>
      </c>
      <c r="AB96" s="195">
        <v>0</v>
      </c>
      <c r="AC96" s="195">
        <v>0</v>
      </c>
      <c r="AD96" s="195">
        <v>0</v>
      </c>
      <c r="AE96" s="195">
        <v>30</v>
      </c>
      <c r="AF96" s="195">
        <v>0</v>
      </c>
      <c r="AG96" s="195">
        <v>0</v>
      </c>
      <c r="AH96" s="195">
        <v>0</v>
      </c>
      <c r="AI96" s="195">
        <v>-0.82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67.52</v>
      </c>
      <c r="AQ96" s="195">
        <v>22.72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7.0000000000000007E-2</v>
      </c>
      <c r="K97" s="195">
        <v>9.08</v>
      </c>
      <c r="L97" s="195">
        <v>558.48</v>
      </c>
      <c r="M97" s="195">
        <v>27.25</v>
      </c>
      <c r="N97" s="195">
        <v>34.99</v>
      </c>
      <c r="O97" s="195">
        <v>0</v>
      </c>
      <c r="P97" s="195">
        <v>41.26</v>
      </c>
      <c r="Q97" s="195">
        <v>4.5199999999999996</v>
      </c>
      <c r="R97" s="195">
        <v>12.56</v>
      </c>
      <c r="S97" s="195">
        <v>7.82</v>
      </c>
      <c r="T97" s="195">
        <v>0</v>
      </c>
      <c r="U97" s="195">
        <v>50.48</v>
      </c>
      <c r="V97" s="195">
        <v>2.95</v>
      </c>
      <c r="W97" s="195">
        <v>9.2200000000000006</v>
      </c>
      <c r="X97" s="195">
        <v>42.04</v>
      </c>
      <c r="Y97" s="195">
        <v>0</v>
      </c>
      <c r="Z97">
        <v>0</v>
      </c>
      <c r="AA97" s="195">
        <v>15</v>
      </c>
      <c r="AB97" s="195">
        <v>0</v>
      </c>
      <c r="AC97" s="195">
        <v>0</v>
      </c>
      <c r="AD97" s="195">
        <v>0</v>
      </c>
      <c r="AE97" s="195">
        <v>30</v>
      </c>
      <c r="AF97" s="195">
        <v>0</v>
      </c>
      <c r="AG97" s="195">
        <v>0</v>
      </c>
      <c r="AH97" s="195">
        <v>0</v>
      </c>
      <c r="AI97" s="195">
        <v>-0.82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67.52</v>
      </c>
      <c r="AQ97" s="195">
        <v>22.72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7.0000000000000007E-2</v>
      </c>
      <c r="K98" s="195">
        <v>9.08</v>
      </c>
      <c r="L98" s="195">
        <v>558.48</v>
      </c>
      <c r="M98" s="195">
        <v>27.25</v>
      </c>
      <c r="N98" s="195">
        <v>34.99</v>
      </c>
      <c r="O98" s="195">
        <v>0</v>
      </c>
      <c r="P98" s="195">
        <v>41.26</v>
      </c>
      <c r="Q98" s="195">
        <v>4.5199999999999996</v>
      </c>
      <c r="R98" s="195">
        <v>12.56</v>
      </c>
      <c r="S98" s="195">
        <v>7.82</v>
      </c>
      <c r="T98" s="195">
        <v>0</v>
      </c>
      <c r="U98" s="195">
        <v>50.48</v>
      </c>
      <c r="V98" s="195">
        <v>2.95</v>
      </c>
      <c r="W98" s="195">
        <v>9.2200000000000006</v>
      </c>
      <c r="X98" s="195">
        <v>43.69</v>
      </c>
      <c r="Y98" s="195">
        <v>0</v>
      </c>
      <c r="Z98">
        <v>0</v>
      </c>
      <c r="AA98" s="195">
        <v>15</v>
      </c>
      <c r="AB98" s="195">
        <v>0</v>
      </c>
      <c r="AC98" s="195">
        <v>0</v>
      </c>
      <c r="AD98" s="195">
        <v>0</v>
      </c>
      <c r="AE98" s="195">
        <v>30</v>
      </c>
      <c r="AF98" s="195">
        <v>0</v>
      </c>
      <c r="AG98" s="195">
        <v>0</v>
      </c>
      <c r="AH98" s="195">
        <v>0</v>
      </c>
      <c r="AI98" s="195">
        <v>-0.82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67.52</v>
      </c>
      <c r="AQ98" s="195">
        <v>22.72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1.0000000000000001E-5</v>
      </c>
      <c r="H99">
        <f t="shared" si="0"/>
        <v>0</v>
      </c>
      <c r="I99">
        <f t="shared" si="0"/>
        <v>0</v>
      </c>
      <c r="J99">
        <f t="shared" si="0"/>
        <v>1.9257499999999893E-2</v>
      </c>
      <c r="K99">
        <f t="shared" si="0"/>
        <v>0.12868749999999995</v>
      </c>
      <c r="L99">
        <f t="shared" si="0"/>
        <v>10.168892500000011</v>
      </c>
      <c r="M99">
        <f t="shared" si="0"/>
        <v>0.65400000000000003</v>
      </c>
      <c r="N99">
        <f t="shared" si="0"/>
        <v>0.83975999999999806</v>
      </c>
      <c r="O99">
        <f t="shared" si="0"/>
        <v>0</v>
      </c>
      <c r="P99">
        <f t="shared" si="0"/>
        <v>0.99024000000000256</v>
      </c>
      <c r="Q99">
        <f t="shared" si="0"/>
        <v>7.7769999999999992E-2</v>
      </c>
      <c r="R99">
        <f t="shared" si="0"/>
        <v>0.25737499999999952</v>
      </c>
      <c r="S99">
        <f t="shared" si="0"/>
        <v>0.10328500000000003</v>
      </c>
      <c r="T99">
        <f t="shared" si="0"/>
        <v>0</v>
      </c>
      <c r="U99">
        <f t="shared" si="0"/>
        <v>1.3168949999999993</v>
      </c>
      <c r="V99">
        <f t="shared" si="0"/>
        <v>0.10177499999999989</v>
      </c>
      <c r="W99">
        <f t="shared" si="0"/>
        <v>0.1961375000000003</v>
      </c>
      <c r="X99">
        <f t="shared" si="0"/>
        <v>0.93603000000000147</v>
      </c>
      <c r="Y99">
        <f t="shared" si="0"/>
        <v>0</v>
      </c>
      <c r="Z99">
        <f t="shared" si="0"/>
        <v>0</v>
      </c>
      <c r="AA99">
        <f t="shared" si="0"/>
        <v>0.32168000000000008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0.77028999999999992</v>
      </c>
      <c r="AF99">
        <f t="shared" si="0"/>
        <v>9.6449999999999991E-3</v>
      </c>
      <c r="AG99">
        <f t="shared" si="0"/>
        <v>0</v>
      </c>
      <c r="AH99">
        <f t="shared" si="0"/>
        <v>0</v>
      </c>
      <c r="AI99">
        <f t="shared" si="0"/>
        <v>-1.9679999999999975E-2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1.4465675000000027</v>
      </c>
      <c r="AQ99">
        <f t="shared" si="0"/>
        <v>0.46926750000000056</v>
      </c>
      <c r="AR99">
        <f t="shared" si="0"/>
        <v>0.26553000000000021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1.36</v>
      </c>
      <c r="AB3" s="195">
        <v>0</v>
      </c>
      <c r="AC3" s="195">
        <v>0</v>
      </c>
      <c r="AD3" s="195">
        <v>0</v>
      </c>
      <c r="AE3" s="195">
        <v>43.29</v>
      </c>
      <c r="AF3" s="195">
        <v>0</v>
      </c>
      <c r="AG3" s="195">
        <v>0</v>
      </c>
      <c r="AH3" s="195">
        <v>0</v>
      </c>
      <c r="AI3" s="195">
        <v>-0.27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1.36</v>
      </c>
      <c r="AB4" s="195">
        <v>0</v>
      </c>
      <c r="AC4" s="195">
        <v>0</v>
      </c>
      <c r="AD4" s="195">
        <v>0</v>
      </c>
      <c r="AE4" s="195">
        <v>43.29</v>
      </c>
      <c r="AF4" s="195">
        <v>0</v>
      </c>
      <c r="AG4" s="195">
        <v>0</v>
      </c>
      <c r="AH4" s="195">
        <v>0</v>
      </c>
      <c r="AI4" s="195">
        <v>-0.27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1.36</v>
      </c>
      <c r="AB5" s="195">
        <v>0</v>
      </c>
      <c r="AC5" s="195">
        <v>0</v>
      </c>
      <c r="AD5" s="195">
        <v>0</v>
      </c>
      <c r="AE5" s="195">
        <v>43.29</v>
      </c>
      <c r="AF5" s="195">
        <v>0</v>
      </c>
      <c r="AG5" s="195">
        <v>0</v>
      </c>
      <c r="AH5" s="195">
        <v>0</v>
      </c>
      <c r="AI5" s="195">
        <v>-0.27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1.36</v>
      </c>
      <c r="AB6" s="195">
        <v>0</v>
      </c>
      <c r="AC6" s="195">
        <v>0</v>
      </c>
      <c r="AD6" s="195">
        <v>0</v>
      </c>
      <c r="AE6" s="195">
        <v>43.29</v>
      </c>
      <c r="AF6" s="195">
        <v>0</v>
      </c>
      <c r="AG6" s="195">
        <v>0</v>
      </c>
      <c r="AH6" s="195">
        <v>0</v>
      </c>
      <c r="AI6" s="195">
        <v>-0.27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1.36</v>
      </c>
      <c r="AB7" s="195">
        <v>0</v>
      </c>
      <c r="AC7" s="195">
        <v>0</v>
      </c>
      <c r="AD7" s="195">
        <v>0</v>
      </c>
      <c r="AE7" s="195">
        <v>43.29</v>
      </c>
      <c r="AF7" s="195">
        <v>0</v>
      </c>
      <c r="AG7" s="195">
        <v>0</v>
      </c>
      <c r="AH7" s="195">
        <v>0</v>
      </c>
      <c r="AI7" s="195">
        <v>-0.27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1.36</v>
      </c>
      <c r="AB8" s="195">
        <v>0</v>
      </c>
      <c r="AC8" s="195">
        <v>0</v>
      </c>
      <c r="AD8" s="195">
        <v>0</v>
      </c>
      <c r="AE8" s="195">
        <v>43.29</v>
      </c>
      <c r="AF8" s="195">
        <v>0</v>
      </c>
      <c r="AG8" s="195">
        <v>0</v>
      </c>
      <c r="AH8" s="195">
        <v>0</v>
      </c>
      <c r="AI8" s="195">
        <v>-0.27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1.53</v>
      </c>
      <c r="AB9" s="195">
        <v>0</v>
      </c>
      <c r="AC9" s="195">
        <v>0</v>
      </c>
      <c r="AD9" s="195">
        <v>0</v>
      </c>
      <c r="AE9" s="195">
        <v>43.86</v>
      </c>
      <c r="AF9" s="195">
        <v>0</v>
      </c>
      <c r="AG9" s="195">
        <v>0</v>
      </c>
      <c r="AH9" s="195">
        <v>0</v>
      </c>
      <c r="AI9" s="195">
        <v>-0.27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1.53</v>
      </c>
      <c r="AB10" s="195">
        <v>0</v>
      </c>
      <c r="AC10" s="195">
        <v>0</v>
      </c>
      <c r="AD10" s="195">
        <v>0</v>
      </c>
      <c r="AE10" s="195">
        <v>43.86</v>
      </c>
      <c r="AF10" s="195">
        <v>0</v>
      </c>
      <c r="AG10" s="195">
        <v>0</v>
      </c>
      <c r="AH10" s="195">
        <v>0</v>
      </c>
      <c r="AI10" s="195">
        <v>-0.27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1.73</v>
      </c>
      <c r="AB11" s="195">
        <v>0</v>
      </c>
      <c r="AC11" s="195">
        <v>0</v>
      </c>
      <c r="AD11" s="195">
        <v>0</v>
      </c>
      <c r="AE11" s="195">
        <v>46.29</v>
      </c>
      <c r="AF11" s="195">
        <v>0</v>
      </c>
      <c r="AG11" s="195">
        <v>0</v>
      </c>
      <c r="AH11" s="195">
        <v>0</v>
      </c>
      <c r="AI11" s="195">
        <v>-0.27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1.78</v>
      </c>
      <c r="AB12" s="195">
        <v>0</v>
      </c>
      <c r="AC12" s="195">
        <v>0</v>
      </c>
      <c r="AD12" s="195">
        <v>0</v>
      </c>
      <c r="AE12" s="195">
        <v>46.29</v>
      </c>
      <c r="AF12" s="195">
        <v>0</v>
      </c>
      <c r="AG12" s="195">
        <v>0</v>
      </c>
      <c r="AH12" s="195">
        <v>0</v>
      </c>
      <c r="AI12" s="195">
        <v>-0.27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1.78</v>
      </c>
      <c r="AB13" s="195">
        <v>0</v>
      </c>
      <c r="AC13" s="195">
        <v>0</v>
      </c>
      <c r="AD13" s="195">
        <v>0</v>
      </c>
      <c r="AE13" s="195">
        <v>46.29</v>
      </c>
      <c r="AF13" s="195">
        <v>0</v>
      </c>
      <c r="AG13" s="195">
        <v>0</v>
      </c>
      <c r="AH13" s="195">
        <v>0</v>
      </c>
      <c r="AI13" s="195">
        <v>-0.27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1.78</v>
      </c>
      <c r="AB14" s="195">
        <v>0</v>
      </c>
      <c r="AC14" s="195">
        <v>0</v>
      </c>
      <c r="AD14" s="195">
        <v>0</v>
      </c>
      <c r="AE14" s="195">
        <v>46.29</v>
      </c>
      <c r="AF14" s="195">
        <v>0</v>
      </c>
      <c r="AG14" s="195">
        <v>0</v>
      </c>
      <c r="AH14" s="195">
        <v>0</v>
      </c>
      <c r="AI14" s="195">
        <v>-0.27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1.78</v>
      </c>
      <c r="AB15" s="195">
        <v>0</v>
      </c>
      <c r="AC15" s="195">
        <v>0</v>
      </c>
      <c r="AD15" s="195">
        <v>0</v>
      </c>
      <c r="AE15" s="195">
        <v>46.29</v>
      </c>
      <c r="AF15" s="195">
        <v>0</v>
      </c>
      <c r="AG15" s="195">
        <v>0</v>
      </c>
      <c r="AH15" s="195">
        <v>0</v>
      </c>
      <c r="AI15" s="195">
        <v>-0.27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1.78</v>
      </c>
      <c r="AB16" s="195">
        <v>0</v>
      </c>
      <c r="AC16" s="195">
        <v>0</v>
      </c>
      <c r="AD16" s="195">
        <v>0</v>
      </c>
      <c r="AE16" s="195">
        <v>46.29</v>
      </c>
      <c r="AF16" s="195">
        <v>0</v>
      </c>
      <c r="AG16" s="195">
        <v>0</v>
      </c>
      <c r="AH16" s="195">
        <v>0</v>
      </c>
      <c r="AI16" s="195">
        <v>-0.27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1.78</v>
      </c>
      <c r="AB17" s="195">
        <v>0</v>
      </c>
      <c r="AC17" s="195">
        <v>0</v>
      </c>
      <c r="AD17" s="195">
        <v>0</v>
      </c>
      <c r="AE17" s="195">
        <v>46.29</v>
      </c>
      <c r="AF17" s="195">
        <v>0</v>
      </c>
      <c r="AG17" s="195">
        <v>0</v>
      </c>
      <c r="AH17" s="195">
        <v>0</v>
      </c>
      <c r="AI17" s="195">
        <v>-0.27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1.78</v>
      </c>
      <c r="AB18" s="195">
        <v>0</v>
      </c>
      <c r="AC18" s="195">
        <v>0</v>
      </c>
      <c r="AD18" s="195">
        <v>0</v>
      </c>
      <c r="AE18" s="195">
        <v>46.29</v>
      </c>
      <c r="AF18" s="195">
        <v>0</v>
      </c>
      <c r="AG18" s="195">
        <v>0</v>
      </c>
      <c r="AH18" s="195">
        <v>0</v>
      </c>
      <c r="AI18" s="195">
        <v>-0.27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1.78</v>
      </c>
      <c r="AB19" s="195">
        <v>0</v>
      </c>
      <c r="AC19" s="195">
        <v>0</v>
      </c>
      <c r="AD19" s="195">
        <v>0</v>
      </c>
      <c r="AE19" s="195">
        <v>46.66</v>
      </c>
      <c r="AF19" s="195">
        <v>0</v>
      </c>
      <c r="AG19" s="195">
        <v>0</v>
      </c>
      <c r="AH19" s="195">
        <v>0</v>
      </c>
      <c r="AI19" s="195">
        <v>-0.27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1.73</v>
      </c>
      <c r="AB20" s="195">
        <v>0</v>
      </c>
      <c r="AC20" s="195">
        <v>0</v>
      </c>
      <c r="AD20" s="195">
        <v>0</v>
      </c>
      <c r="AE20" s="195">
        <v>46.66</v>
      </c>
      <c r="AF20" s="195">
        <v>0</v>
      </c>
      <c r="AG20" s="195">
        <v>0</v>
      </c>
      <c r="AH20" s="195">
        <v>0</v>
      </c>
      <c r="AI20" s="195">
        <v>-0.27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1.73</v>
      </c>
      <c r="AB21" s="195">
        <v>0</v>
      </c>
      <c r="AC21" s="195">
        <v>0</v>
      </c>
      <c r="AD21" s="195">
        <v>0</v>
      </c>
      <c r="AE21" s="195">
        <v>45.91</v>
      </c>
      <c r="AF21" s="195">
        <v>0</v>
      </c>
      <c r="AG21" s="195">
        <v>0</v>
      </c>
      <c r="AH21" s="195">
        <v>0</v>
      </c>
      <c r="AI21" s="195">
        <v>-0.27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1.73</v>
      </c>
      <c r="AB22" s="195">
        <v>0</v>
      </c>
      <c r="AC22" s="195">
        <v>0</v>
      </c>
      <c r="AD22" s="195">
        <v>0</v>
      </c>
      <c r="AE22" s="195">
        <v>45.91</v>
      </c>
      <c r="AF22" s="195">
        <v>0</v>
      </c>
      <c r="AG22" s="195">
        <v>0</v>
      </c>
      <c r="AH22" s="195">
        <v>0</v>
      </c>
      <c r="AI22" s="195">
        <v>-0.27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1.73</v>
      </c>
      <c r="AB23" s="195">
        <v>0</v>
      </c>
      <c r="AC23" s="195">
        <v>0</v>
      </c>
      <c r="AD23" s="195">
        <v>0</v>
      </c>
      <c r="AE23" s="195">
        <v>45.91</v>
      </c>
      <c r="AF23" s="195">
        <v>0</v>
      </c>
      <c r="AG23" s="195">
        <v>0</v>
      </c>
      <c r="AH23" s="195">
        <v>0</v>
      </c>
      <c r="AI23" s="195">
        <v>-0.27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1.73</v>
      </c>
      <c r="AB24" s="195">
        <v>0</v>
      </c>
      <c r="AC24" s="195">
        <v>0</v>
      </c>
      <c r="AD24" s="195">
        <v>0</v>
      </c>
      <c r="AE24" s="195">
        <v>45</v>
      </c>
      <c r="AF24" s="195">
        <v>0</v>
      </c>
      <c r="AG24" s="195">
        <v>0</v>
      </c>
      <c r="AH24" s="195">
        <v>0</v>
      </c>
      <c r="AI24" s="195">
        <v>-0.27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1.73</v>
      </c>
      <c r="AB25" s="195">
        <v>0</v>
      </c>
      <c r="AC25" s="195">
        <v>0</v>
      </c>
      <c r="AD25" s="195">
        <v>0</v>
      </c>
      <c r="AE25" s="195">
        <v>45</v>
      </c>
      <c r="AF25" s="195">
        <v>0</v>
      </c>
      <c r="AG25" s="195">
        <v>0</v>
      </c>
      <c r="AH25" s="195">
        <v>0</v>
      </c>
      <c r="AI25" s="195">
        <v>-0.27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1.73</v>
      </c>
      <c r="AB26" s="195">
        <v>0</v>
      </c>
      <c r="AC26" s="195">
        <v>0</v>
      </c>
      <c r="AD26" s="195">
        <v>0</v>
      </c>
      <c r="AE26" s="195">
        <v>45</v>
      </c>
      <c r="AF26" s="195">
        <v>0</v>
      </c>
      <c r="AG26" s="195">
        <v>0</v>
      </c>
      <c r="AH26" s="195">
        <v>0</v>
      </c>
      <c r="AI26" s="195">
        <v>-0.27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1.78</v>
      </c>
      <c r="AB27" s="195">
        <v>0</v>
      </c>
      <c r="AC27" s="195">
        <v>0</v>
      </c>
      <c r="AD27" s="195">
        <v>0</v>
      </c>
      <c r="AE27" s="195">
        <v>45</v>
      </c>
      <c r="AF27" s="195">
        <v>0</v>
      </c>
      <c r="AG27" s="195">
        <v>0</v>
      </c>
      <c r="AH27" s="195">
        <v>0</v>
      </c>
      <c r="AI27" s="195">
        <v>-0.27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1.78</v>
      </c>
      <c r="AB28" s="195">
        <v>0</v>
      </c>
      <c r="AC28" s="195">
        <v>0</v>
      </c>
      <c r="AD28" s="195">
        <v>0</v>
      </c>
      <c r="AE28" s="195">
        <v>45</v>
      </c>
      <c r="AF28" s="195">
        <v>0</v>
      </c>
      <c r="AG28" s="195">
        <v>0</v>
      </c>
      <c r="AH28" s="195">
        <v>0</v>
      </c>
      <c r="AI28" s="195">
        <v>-0.27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1.78</v>
      </c>
      <c r="AB29" s="195">
        <v>0</v>
      </c>
      <c r="AC29" s="195">
        <v>0</v>
      </c>
      <c r="AD29" s="195">
        <v>0</v>
      </c>
      <c r="AE29" s="195">
        <v>45</v>
      </c>
      <c r="AF29" s="195">
        <v>0</v>
      </c>
      <c r="AG29" s="195">
        <v>0</v>
      </c>
      <c r="AH29" s="195">
        <v>0</v>
      </c>
      <c r="AI29" s="195">
        <v>-0.27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1.78</v>
      </c>
      <c r="AB30" s="195">
        <v>0</v>
      </c>
      <c r="AC30" s="195">
        <v>0</v>
      </c>
      <c r="AD30" s="195">
        <v>0</v>
      </c>
      <c r="AE30" s="195">
        <v>45</v>
      </c>
      <c r="AF30" s="195">
        <v>0</v>
      </c>
      <c r="AG30" s="195">
        <v>0</v>
      </c>
      <c r="AH30" s="195">
        <v>0</v>
      </c>
      <c r="AI30" s="195">
        <v>-0.27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1.73</v>
      </c>
      <c r="AB31" s="195">
        <v>0</v>
      </c>
      <c r="AC31" s="195">
        <v>0</v>
      </c>
      <c r="AD31" s="195">
        <v>0</v>
      </c>
      <c r="AE31" s="195">
        <v>45</v>
      </c>
      <c r="AF31" s="195">
        <v>0</v>
      </c>
      <c r="AG31" s="195">
        <v>0</v>
      </c>
      <c r="AH31" s="195">
        <v>0</v>
      </c>
      <c r="AI31" s="195">
        <v>-0.27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1.7</v>
      </c>
      <c r="AB32" s="195">
        <v>0</v>
      </c>
      <c r="AC32" s="195">
        <v>0</v>
      </c>
      <c r="AD32" s="195">
        <v>0</v>
      </c>
      <c r="AE32" s="195">
        <v>45</v>
      </c>
      <c r="AF32" s="195">
        <v>0</v>
      </c>
      <c r="AG32" s="195">
        <v>0</v>
      </c>
      <c r="AH32" s="195">
        <v>0</v>
      </c>
      <c r="AI32" s="195">
        <v>-0.27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1.7</v>
      </c>
      <c r="AB33" s="195">
        <v>0</v>
      </c>
      <c r="AC33" s="195">
        <v>0</v>
      </c>
      <c r="AD33" s="195">
        <v>0</v>
      </c>
      <c r="AE33" s="195">
        <v>45</v>
      </c>
      <c r="AF33" s="195">
        <v>0</v>
      </c>
      <c r="AG33" s="195">
        <v>0</v>
      </c>
      <c r="AH33" s="195">
        <v>0</v>
      </c>
      <c r="AI33" s="195">
        <v>-0.27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1.7</v>
      </c>
      <c r="AB34" s="195">
        <v>0</v>
      </c>
      <c r="AC34" s="195">
        <v>0</v>
      </c>
      <c r="AD34" s="195">
        <v>0</v>
      </c>
      <c r="AE34" s="195">
        <v>45</v>
      </c>
      <c r="AF34" s="195">
        <v>0</v>
      </c>
      <c r="AG34" s="195">
        <v>0</v>
      </c>
      <c r="AH34" s="195">
        <v>0</v>
      </c>
      <c r="AI34" s="195">
        <v>-0.27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1.7</v>
      </c>
      <c r="AB35" s="195">
        <v>0</v>
      </c>
      <c r="AC35" s="195">
        <v>0</v>
      </c>
      <c r="AD35" s="195">
        <v>0</v>
      </c>
      <c r="AE35" s="195">
        <v>45</v>
      </c>
      <c r="AF35" s="195">
        <v>0</v>
      </c>
      <c r="AG35" s="195">
        <v>0</v>
      </c>
      <c r="AH35" s="195">
        <v>0</v>
      </c>
      <c r="AI35" s="195">
        <v>-0.27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1.7</v>
      </c>
      <c r="AB36" s="195">
        <v>0</v>
      </c>
      <c r="AC36" s="195">
        <v>0</v>
      </c>
      <c r="AD36" s="195">
        <v>0</v>
      </c>
      <c r="AE36" s="195">
        <v>45</v>
      </c>
      <c r="AF36" s="195">
        <v>0</v>
      </c>
      <c r="AG36" s="195">
        <v>0</v>
      </c>
      <c r="AH36" s="195">
        <v>0</v>
      </c>
      <c r="AI36" s="195">
        <v>-0.27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1.7</v>
      </c>
      <c r="AB37" s="195">
        <v>0</v>
      </c>
      <c r="AC37" s="195">
        <v>0</v>
      </c>
      <c r="AD37" s="195">
        <v>0</v>
      </c>
      <c r="AE37" s="195">
        <v>45</v>
      </c>
      <c r="AF37" s="195">
        <v>0</v>
      </c>
      <c r="AG37" s="195">
        <v>0</v>
      </c>
      <c r="AH37" s="195">
        <v>0</v>
      </c>
      <c r="AI37" s="195">
        <v>-0.27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1.7</v>
      </c>
      <c r="AB38" s="195">
        <v>0</v>
      </c>
      <c r="AC38" s="195">
        <v>0</v>
      </c>
      <c r="AD38" s="195">
        <v>0</v>
      </c>
      <c r="AE38" s="195">
        <v>45</v>
      </c>
      <c r="AF38" s="195">
        <v>0</v>
      </c>
      <c r="AG38" s="195">
        <v>0</v>
      </c>
      <c r="AH38" s="195">
        <v>0</v>
      </c>
      <c r="AI38" s="195">
        <v>-0.27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1.7</v>
      </c>
      <c r="AB39" s="195">
        <v>0</v>
      </c>
      <c r="AC39" s="195">
        <v>0</v>
      </c>
      <c r="AD39" s="195">
        <v>0</v>
      </c>
      <c r="AE39" s="195">
        <v>45</v>
      </c>
      <c r="AF39" s="195">
        <v>0</v>
      </c>
      <c r="AG39" s="195">
        <v>0</v>
      </c>
      <c r="AH39" s="195">
        <v>0</v>
      </c>
      <c r="AI39" s="195">
        <v>-0.27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1.7</v>
      </c>
      <c r="AB40" s="195">
        <v>0</v>
      </c>
      <c r="AC40" s="195">
        <v>0</v>
      </c>
      <c r="AD40" s="195">
        <v>0</v>
      </c>
      <c r="AE40" s="195">
        <v>39.630000000000003</v>
      </c>
      <c r="AF40" s="195">
        <v>0</v>
      </c>
      <c r="AG40" s="195">
        <v>0</v>
      </c>
      <c r="AH40" s="195">
        <v>0</v>
      </c>
      <c r="AI40" s="195">
        <v>-0.27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1.7</v>
      </c>
      <c r="AB41" s="195">
        <v>0</v>
      </c>
      <c r="AC41" s="195">
        <v>0</v>
      </c>
      <c r="AD41" s="195">
        <v>0</v>
      </c>
      <c r="AE41" s="195">
        <v>39.630000000000003</v>
      </c>
      <c r="AF41" s="195">
        <v>0</v>
      </c>
      <c r="AG41" s="195">
        <v>0</v>
      </c>
      <c r="AH41" s="195">
        <v>0</v>
      </c>
      <c r="AI41" s="195">
        <v>-0.27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1.65</v>
      </c>
      <c r="AB42" s="195">
        <v>0</v>
      </c>
      <c r="AC42" s="195">
        <v>0</v>
      </c>
      <c r="AD42" s="195">
        <v>0</v>
      </c>
      <c r="AE42" s="195">
        <v>39.630000000000003</v>
      </c>
      <c r="AF42" s="195">
        <v>0</v>
      </c>
      <c r="AG42" s="195">
        <v>0</v>
      </c>
      <c r="AH42" s="195">
        <v>0</v>
      </c>
      <c r="AI42" s="195">
        <v>-0.27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1.6</v>
      </c>
      <c r="AB43" s="195">
        <v>0</v>
      </c>
      <c r="AC43" s="195">
        <v>0</v>
      </c>
      <c r="AD43" s="195">
        <v>0</v>
      </c>
      <c r="AE43" s="195">
        <v>45</v>
      </c>
      <c r="AF43" s="195">
        <v>0</v>
      </c>
      <c r="AG43" s="195">
        <v>0</v>
      </c>
      <c r="AH43" s="195">
        <v>0</v>
      </c>
      <c r="AI43" s="195">
        <v>-0.27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1.6</v>
      </c>
      <c r="AB44" s="195">
        <v>0</v>
      </c>
      <c r="AC44" s="195">
        <v>0</v>
      </c>
      <c r="AD44" s="195">
        <v>0</v>
      </c>
      <c r="AE44" s="195">
        <v>45</v>
      </c>
      <c r="AF44" s="195">
        <v>0</v>
      </c>
      <c r="AG44" s="195">
        <v>0</v>
      </c>
      <c r="AH44" s="195">
        <v>0</v>
      </c>
      <c r="AI44" s="195">
        <v>-0.27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1.6</v>
      </c>
      <c r="AB45" s="195">
        <v>0</v>
      </c>
      <c r="AC45" s="195">
        <v>0</v>
      </c>
      <c r="AD45" s="195">
        <v>0</v>
      </c>
      <c r="AE45" s="195">
        <v>45</v>
      </c>
      <c r="AF45" s="195">
        <v>0</v>
      </c>
      <c r="AG45" s="195">
        <v>0</v>
      </c>
      <c r="AH45" s="195">
        <v>0</v>
      </c>
      <c r="AI45" s="195">
        <v>-0.27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1.6</v>
      </c>
      <c r="AB46" s="195">
        <v>0</v>
      </c>
      <c r="AC46" s="195">
        <v>0</v>
      </c>
      <c r="AD46" s="195">
        <v>0</v>
      </c>
      <c r="AE46" s="195">
        <v>45</v>
      </c>
      <c r="AF46" s="195">
        <v>0</v>
      </c>
      <c r="AG46" s="195">
        <v>0</v>
      </c>
      <c r="AH46" s="195">
        <v>0</v>
      </c>
      <c r="AI46" s="195">
        <v>-0.27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1.68</v>
      </c>
      <c r="AB47" s="195">
        <v>0</v>
      </c>
      <c r="AC47" s="195">
        <v>0</v>
      </c>
      <c r="AD47" s="195">
        <v>0</v>
      </c>
      <c r="AE47" s="195">
        <v>45</v>
      </c>
      <c r="AF47" s="195">
        <v>0</v>
      </c>
      <c r="AG47" s="195">
        <v>0</v>
      </c>
      <c r="AH47" s="195">
        <v>0</v>
      </c>
      <c r="AI47" s="195">
        <v>-0.27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1.63</v>
      </c>
      <c r="AB48" s="195">
        <v>0</v>
      </c>
      <c r="AC48" s="195">
        <v>0</v>
      </c>
      <c r="AD48" s="195">
        <v>0</v>
      </c>
      <c r="AE48" s="195">
        <v>45</v>
      </c>
      <c r="AF48" s="195">
        <v>6.02</v>
      </c>
      <c r="AG48" s="195">
        <v>0</v>
      </c>
      <c r="AH48" s="195">
        <v>0</v>
      </c>
      <c r="AI48" s="195">
        <v>-0.27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1.56</v>
      </c>
      <c r="AB49" s="195">
        <v>0</v>
      </c>
      <c r="AC49" s="195">
        <v>0</v>
      </c>
      <c r="AD49" s="195">
        <v>0</v>
      </c>
      <c r="AE49" s="195">
        <v>45</v>
      </c>
      <c r="AF49" s="195">
        <v>6.04</v>
      </c>
      <c r="AG49" s="195">
        <v>0</v>
      </c>
      <c r="AH49" s="195">
        <v>0</v>
      </c>
      <c r="AI49" s="195">
        <v>-0.27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1.56</v>
      </c>
      <c r="AB50" s="195">
        <v>0</v>
      </c>
      <c r="AC50" s="195">
        <v>0</v>
      </c>
      <c r="AD50" s="195">
        <v>0</v>
      </c>
      <c r="AE50" s="195">
        <v>45</v>
      </c>
      <c r="AF50" s="195">
        <v>12.05</v>
      </c>
      <c r="AG50" s="195">
        <v>0</v>
      </c>
      <c r="AH50" s="195">
        <v>0</v>
      </c>
      <c r="AI50" s="195">
        <v>-0.27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1.51</v>
      </c>
      <c r="AB51" s="195">
        <v>0</v>
      </c>
      <c r="AC51" s="195">
        <v>0</v>
      </c>
      <c r="AD51" s="195">
        <v>0</v>
      </c>
      <c r="AE51" s="195">
        <v>45</v>
      </c>
      <c r="AF51" s="195">
        <v>18.079999999999998</v>
      </c>
      <c r="AG51" s="195">
        <v>0</v>
      </c>
      <c r="AH51" s="195">
        <v>0</v>
      </c>
      <c r="AI51" s="195">
        <v>-0.27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1.51</v>
      </c>
      <c r="AB52" s="195">
        <v>0</v>
      </c>
      <c r="AC52" s="195">
        <v>0</v>
      </c>
      <c r="AD52" s="195">
        <v>0</v>
      </c>
      <c r="AE52" s="195">
        <v>45</v>
      </c>
      <c r="AF52" s="195">
        <v>18.079999999999998</v>
      </c>
      <c r="AG52" s="195">
        <v>0</v>
      </c>
      <c r="AH52" s="195">
        <v>0</v>
      </c>
      <c r="AI52" s="195">
        <v>-0.27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1.58</v>
      </c>
      <c r="AB53" s="195">
        <v>0</v>
      </c>
      <c r="AC53" s="195">
        <v>0</v>
      </c>
      <c r="AD53" s="195">
        <v>0</v>
      </c>
      <c r="AE53" s="195">
        <v>45</v>
      </c>
      <c r="AF53" s="195">
        <v>0</v>
      </c>
      <c r="AG53" s="195">
        <v>0</v>
      </c>
      <c r="AH53" s="195">
        <v>0</v>
      </c>
      <c r="AI53" s="195">
        <v>-0.27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1.58</v>
      </c>
      <c r="AB54" s="195">
        <v>0</v>
      </c>
      <c r="AC54" s="195">
        <v>0</v>
      </c>
      <c r="AD54" s="195">
        <v>0</v>
      </c>
      <c r="AE54" s="195">
        <v>45</v>
      </c>
      <c r="AF54" s="195">
        <v>0</v>
      </c>
      <c r="AG54" s="195">
        <v>0</v>
      </c>
      <c r="AH54" s="195">
        <v>0</v>
      </c>
      <c r="AI54" s="195">
        <v>-0.27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1.58</v>
      </c>
      <c r="AB55" s="195">
        <v>0</v>
      </c>
      <c r="AC55" s="195">
        <v>0</v>
      </c>
      <c r="AD55" s="195">
        <v>0</v>
      </c>
      <c r="AE55" s="195">
        <v>45</v>
      </c>
      <c r="AF55" s="195">
        <v>0</v>
      </c>
      <c r="AG55" s="195">
        <v>0</v>
      </c>
      <c r="AH55" s="195">
        <v>0</v>
      </c>
      <c r="AI55" s="195">
        <v>-0.27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1.58</v>
      </c>
      <c r="AB56" s="195">
        <v>0</v>
      </c>
      <c r="AC56" s="195">
        <v>0</v>
      </c>
      <c r="AD56" s="195">
        <v>0</v>
      </c>
      <c r="AE56" s="195">
        <v>45</v>
      </c>
      <c r="AF56" s="195">
        <v>0</v>
      </c>
      <c r="AG56" s="195">
        <v>0</v>
      </c>
      <c r="AH56" s="195">
        <v>0</v>
      </c>
      <c r="AI56" s="195">
        <v>-0.27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1.58</v>
      </c>
      <c r="AB57" s="195">
        <v>0</v>
      </c>
      <c r="AC57" s="195">
        <v>0</v>
      </c>
      <c r="AD57" s="195">
        <v>0</v>
      </c>
      <c r="AE57" s="195">
        <v>79.58</v>
      </c>
      <c r="AF57" s="195">
        <v>0</v>
      </c>
      <c r="AG57" s="195">
        <v>0</v>
      </c>
      <c r="AH57" s="195">
        <v>0</v>
      </c>
      <c r="AI57" s="195">
        <v>-0.27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1.58</v>
      </c>
      <c r="AB58" s="195">
        <v>0</v>
      </c>
      <c r="AC58" s="195">
        <v>0</v>
      </c>
      <c r="AD58" s="195">
        <v>0</v>
      </c>
      <c r="AE58" s="195">
        <v>79.58</v>
      </c>
      <c r="AF58" s="195">
        <v>0</v>
      </c>
      <c r="AG58" s="195">
        <v>0</v>
      </c>
      <c r="AH58" s="195">
        <v>0</v>
      </c>
      <c r="AI58" s="195">
        <v>-0.27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1.58</v>
      </c>
      <c r="AB59" s="195">
        <v>0</v>
      </c>
      <c r="AC59" s="195">
        <v>0</v>
      </c>
      <c r="AD59" s="195">
        <v>0</v>
      </c>
      <c r="AE59" s="195">
        <v>79.58</v>
      </c>
      <c r="AF59" s="195">
        <v>0</v>
      </c>
      <c r="AG59" s="195">
        <v>0</v>
      </c>
      <c r="AH59" s="195">
        <v>0</v>
      </c>
      <c r="AI59" s="195">
        <v>-0.27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1.58</v>
      </c>
      <c r="AB60" s="195">
        <v>0</v>
      </c>
      <c r="AC60" s="195">
        <v>0</v>
      </c>
      <c r="AD60" s="195">
        <v>0</v>
      </c>
      <c r="AE60" s="195">
        <v>79.58</v>
      </c>
      <c r="AF60" s="195">
        <v>0</v>
      </c>
      <c r="AG60" s="195">
        <v>0</v>
      </c>
      <c r="AH60" s="195">
        <v>0</v>
      </c>
      <c r="AI60" s="195">
        <v>-0.27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1.58</v>
      </c>
      <c r="AB61" s="195">
        <v>0</v>
      </c>
      <c r="AC61" s="195">
        <v>0</v>
      </c>
      <c r="AD61" s="195">
        <v>0</v>
      </c>
      <c r="AE61" s="195">
        <v>79.58</v>
      </c>
      <c r="AF61" s="195">
        <v>0</v>
      </c>
      <c r="AG61" s="195">
        <v>0</v>
      </c>
      <c r="AH61" s="195">
        <v>0</v>
      </c>
      <c r="AI61" s="195">
        <v>-0.27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1.58</v>
      </c>
      <c r="AB62" s="195">
        <v>0</v>
      </c>
      <c r="AC62" s="195">
        <v>0</v>
      </c>
      <c r="AD62" s="195">
        <v>0</v>
      </c>
      <c r="AE62" s="195">
        <v>79.58</v>
      </c>
      <c r="AF62" s="195">
        <v>0</v>
      </c>
      <c r="AG62" s="195">
        <v>0</v>
      </c>
      <c r="AH62" s="195">
        <v>0</v>
      </c>
      <c r="AI62" s="195">
        <v>-0.27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1.58</v>
      </c>
      <c r="AB63" s="195">
        <v>0</v>
      </c>
      <c r="AC63" s="195">
        <v>0</v>
      </c>
      <c r="AD63" s="195">
        <v>0</v>
      </c>
      <c r="AE63" s="195">
        <v>79.58</v>
      </c>
      <c r="AF63" s="195">
        <v>0</v>
      </c>
      <c r="AG63" s="195">
        <v>0</v>
      </c>
      <c r="AH63" s="195">
        <v>0</v>
      </c>
      <c r="AI63" s="195">
        <v>-0.27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1.58</v>
      </c>
      <c r="AB64" s="195">
        <v>0</v>
      </c>
      <c r="AC64" s="195">
        <v>0</v>
      </c>
      <c r="AD64" s="195">
        <v>0</v>
      </c>
      <c r="AE64" s="195">
        <v>79.790000000000006</v>
      </c>
      <c r="AF64" s="195">
        <v>0</v>
      </c>
      <c r="AG64" s="195">
        <v>0</v>
      </c>
      <c r="AH64" s="195">
        <v>0</v>
      </c>
      <c r="AI64" s="195">
        <v>-0.27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1.58</v>
      </c>
      <c r="AB65" s="195">
        <v>0</v>
      </c>
      <c r="AC65" s="195">
        <v>0</v>
      </c>
      <c r="AD65" s="195">
        <v>0</v>
      </c>
      <c r="AE65" s="195">
        <v>79.790000000000006</v>
      </c>
      <c r="AF65" s="195">
        <v>0</v>
      </c>
      <c r="AG65" s="195">
        <v>0</v>
      </c>
      <c r="AH65" s="195">
        <v>0</v>
      </c>
      <c r="AI65" s="195">
        <v>-0.27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1.58</v>
      </c>
      <c r="AB66" s="195">
        <v>0</v>
      </c>
      <c r="AC66" s="195">
        <v>0</v>
      </c>
      <c r="AD66" s="195">
        <v>0</v>
      </c>
      <c r="AE66" s="195">
        <v>79.790000000000006</v>
      </c>
      <c r="AF66" s="195">
        <v>0</v>
      </c>
      <c r="AG66" s="195">
        <v>0</v>
      </c>
      <c r="AH66" s="195">
        <v>0</v>
      </c>
      <c r="AI66" s="195">
        <v>-0.27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1.58</v>
      </c>
      <c r="AB67" s="195">
        <v>0</v>
      </c>
      <c r="AC67" s="195">
        <v>0</v>
      </c>
      <c r="AD67" s="195">
        <v>0</v>
      </c>
      <c r="AE67" s="195">
        <v>79.790000000000006</v>
      </c>
      <c r="AF67" s="195">
        <v>0</v>
      </c>
      <c r="AG67" s="195">
        <v>0</v>
      </c>
      <c r="AH67" s="195">
        <v>0</v>
      </c>
      <c r="AI67" s="195">
        <v>-0.27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1.58</v>
      </c>
      <c r="AB68" s="195">
        <v>0</v>
      </c>
      <c r="AC68" s="195">
        <v>0</v>
      </c>
      <c r="AD68" s="195">
        <v>0</v>
      </c>
      <c r="AE68" s="195">
        <v>42.05</v>
      </c>
      <c r="AF68" s="195">
        <v>0</v>
      </c>
      <c r="AG68" s="195">
        <v>0</v>
      </c>
      <c r="AH68" s="195">
        <v>0</v>
      </c>
      <c r="AI68" s="195">
        <v>-0.27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1.58</v>
      </c>
      <c r="AB69" s="195">
        <v>0</v>
      </c>
      <c r="AC69" s="195">
        <v>0</v>
      </c>
      <c r="AD69" s="195">
        <v>0</v>
      </c>
      <c r="AE69" s="195">
        <v>42.05</v>
      </c>
      <c r="AF69" s="195">
        <v>0</v>
      </c>
      <c r="AG69" s="195">
        <v>0</v>
      </c>
      <c r="AH69" s="195">
        <v>0</v>
      </c>
      <c r="AI69" s="195">
        <v>-0.27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1.58</v>
      </c>
      <c r="AB70" s="195">
        <v>0</v>
      </c>
      <c r="AC70" s="195">
        <v>0</v>
      </c>
      <c r="AD70" s="195">
        <v>0</v>
      </c>
      <c r="AE70" s="195">
        <v>42.05</v>
      </c>
      <c r="AF70" s="195">
        <v>0</v>
      </c>
      <c r="AG70" s="195">
        <v>0</v>
      </c>
      <c r="AH70" s="195">
        <v>0</v>
      </c>
      <c r="AI70" s="195">
        <v>-0.27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1.58</v>
      </c>
      <c r="AB71" s="195">
        <v>0</v>
      </c>
      <c r="AC71" s="195">
        <v>0</v>
      </c>
      <c r="AD71" s="195">
        <v>0</v>
      </c>
      <c r="AE71" s="195">
        <v>42.05</v>
      </c>
      <c r="AF71" s="195">
        <v>0</v>
      </c>
      <c r="AG71" s="195">
        <v>0</v>
      </c>
      <c r="AH71" s="195">
        <v>0</v>
      </c>
      <c r="AI71" s="195">
        <v>-0.27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1.58</v>
      </c>
      <c r="AB72" s="195">
        <v>0</v>
      </c>
      <c r="AC72" s="195">
        <v>0</v>
      </c>
      <c r="AD72" s="195">
        <v>0</v>
      </c>
      <c r="AE72" s="195">
        <v>42.37</v>
      </c>
      <c r="AF72" s="195">
        <v>0</v>
      </c>
      <c r="AG72" s="195">
        <v>0</v>
      </c>
      <c r="AH72" s="195">
        <v>0</v>
      </c>
      <c r="AI72" s="195">
        <v>-0.27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1.58</v>
      </c>
      <c r="AB73" s="195">
        <v>0</v>
      </c>
      <c r="AC73" s="195">
        <v>0</v>
      </c>
      <c r="AD73" s="195">
        <v>0</v>
      </c>
      <c r="AE73" s="195">
        <v>43.79</v>
      </c>
      <c r="AF73" s="195">
        <v>0</v>
      </c>
      <c r="AG73" s="195">
        <v>0</v>
      </c>
      <c r="AH73" s="195">
        <v>0</v>
      </c>
      <c r="AI73" s="195">
        <v>-0.27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1.58</v>
      </c>
      <c r="AB74" s="195">
        <v>0</v>
      </c>
      <c r="AC74" s="195">
        <v>0</v>
      </c>
      <c r="AD74" s="195">
        <v>0</v>
      </c>
      <c r="AE74" s="195">
        <v>45</v>
      </c>
      <c r="AF74" s="195">
        <v>0</v>
      </c>
      <c r="AG74" s="195">
        <v>0</v>
      </c>
      <c r="AH74" s="195">
        <v>0</v>
      </c>
      <c r="AI74" s="195">
        <v>-0.27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1.56</v>
      </c>
      <c r="AB75" s="195">
        <v>0</v>
      </c>
      <c r="AC75" s="195">
        <v>0</v>
      </c>
      <c r="AD75" s="195">
        <v>0</v>
      </c>
      <c r="AE75" s="195">
        <v>45</v>
      </c>
      <c r="AF75" s="195">
        <v>0</v>
      </c>
      <c r="AG75" s="195">
        <v>0</v>
      </c>
      <c r="AH75" s="195">
        <v>0</v>
      </c>
      <c r="AI75" s="195">
        <v>-0.27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1.56</v>
      </c>
      <c r="AB76" s="195">
        <v>0</v>
      </c>
      <c r="AC76" s="195">
        <v>0</v>
      </c>
      <c r="AD76" s="195">
        <v>0</v>
      </c>
      <c r="AE76" s="195">
        <v>45</v>
      </c>
      <c r="AF76" s="195">
        <v>0</v>
      </c>
      <c r="AG76" s="195">
        <v>0</v>
      </c>
      <c r="AH76" s="195">
        <v>0</v>
      </c>
      <c r="AI76" s="195">
        <v>-0.27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1.56</v>
      </c>
      <c r="AB77" s="195">
        <v>0</v>
      </c>
      <c r="AC77" s="195">
        <v>0</v>
      </c>
      <c r="AD77" s="195">
        <v>0</v>
      </c>
      <c r="AE77" s="195">
        <v>45</v>
      </c>
      <c r="AF77" s="195">
        <v>0</v>
      </c>
      <c r="AG77" s="195">
        <v>0</v>
      </c>
      <c r="AH77" s="195">
        <v>0</v>
      </c>
      <c r="AI77" s="195">
        <v>-0.27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1.56</v>
      </c>
      <c r="AB78" s="195">
        <v>0</v>
      </c>
      <c r="AC78" s="195">
        <v>0</v>
      </c>
      <c r="AD78" s="195">
        <v>0</v>
      </c>
      <c r="AE78" s="195">
        <v>45</v>
      </c>
      <c r="AF78" s="195">
        <v>0</v>
      </c>
      <c r="AG78" s="195">
        <v>0</v>
      </c>
      <c r="AH78" s="195">
        <v>0</v>
      </c>
      <c r="AI78" s="195">
        <v>-0.27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1.56</v>
      </c>
      <c r="AB79" s="195">
        <v>0</v>
      </c>
      <c r="AC79" s="195">
        <v>0</v>
      </c>
      <c r="AD79" s="195">
        <v>0</v>
      </c>
      <c r="AE79" s="195">
        <v>45</v>
      </c>
      <c r="AF79" s="195">
        <v>0</v>
      </c>
      <c r="AG79" s="195">
        <v>0</v>
      </c>
      <c r="AH79" s="195">
        <v>0</v>
      </c>
      <c r="AI79" s="195">
        <v>-0.27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1.56</v>
      </c>
      <c r="AB80" s="195">
        <v>0</v>
      </c>
      <c r="AC80" s="195">
        <v>0</v>
      </c>
      <c r="AD80" s="195">
        <v>0</v>
      </c>
      <c r="AE80" s="195">
        <v>45</v>
      </c>
      <c r="AF80" s="195">
        <v>0</v>
      </c>
      <c r="AG80" s="195">
        <v>0</v>
      </c>
      <c r="AH80" s="195">
        <v>0</v>
      </c>
      <c r="AI80" s="195">
        <v>-0.27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1.56</v>
      </c>
      <c r="AB81" s="195">
        <v>0</v>
      </c>
      <c r="AC81" s="195">
        <v>0</v>
      </c>
      <c r="AD81" s="195">
        <v>0</v>
      </c>
      <c r="AE81" s="195">
        <v>45</v>
      </c>
      <c r="AF81" s="195">
        <v>0</v>
      </c>
      <c r="AG81" s="195">
        <v>0</v>
      </c>
      <c r="AH81" s="195">
        <v>0</v>
      </c>
      <c r="AI81" s="195">
        <v>-0.27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1.56</v>
      </c>
      <c r="AB82" s="195">
        <v>0</v>
      </c>
      <c r="AC82" s="195">
        <v>0</v>
      </c>
      <c r="AD82" s="195">
        <v>0</v>
      </c>
      <c r="AE82" s="195">
        <v>45</v>
      </c>
      <c r="AF82" s="195">
        <v>0</v>
      </c>
      <c r="AG82" s="195">
        <v>0</v>
      </c>
      <c r="AH82" s="195">
        <v>0</v>
      </c>
      <c r="AI82" s="195">
        <v>-0.27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1.56</v>
      </c>
      <c r="AB83" s="195">
        <v>0</v>
      </c>
      <c r="AC83" s="195">
        <v>0</v>
      </c>
      <c r="AD83" s="195">
        <v>0</v>
      </c>
      <c r="AE83" s="195">
        <v>45</v>
      </c>
      <c r="AF83" s="195">
        <v>0</v>
      </c>
      <c r="AG83" s="195">
        <v>0</v>
      </c>
      <c r="AH83" s="195">
        <v>0</v>
      </c>
      <c r="AI83" s="195">
        <v>-0.27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1.56</v>
      </c>
      <c r="AB84" s="195">
        <v>0</v>
      </c>
      <c r="AC84" s="195">
        <v>0</v>
      </c>
      <c r="AD84" s="195">
        <v>0</v>
      </c>
      <c r="AE84" s="195">
        <v>45</v>
      </c>
      <c r="AF84" s="195">
        <v>0</v>
      </c>
      <c r="AG84" s="195">
        <v>0</v>
      </c>
      <c r="AH84" s="195">
        <v>0</v>
      </c>
      <c r="AI84" s="195">
        <v>-0.27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1.56</v>
      </c>
      <c r="AB85" s="195">
        <v>0</v>
      </c>
      <c r="AC85" s="195">
        <v>0</v>
      </c>
      <c r="AD85" s="195">
        <v>0</v>
      </c>
      <c r="AE85" s="195">
        <v>45</v>
      </c>
      <c r="AF85" s="195">
        <v>0</v>
      </c>
      <c r="AG85" s="195">
        <v>0</v>
      </c>
      <c r="AH85" s="195">
        <v>0</v>
      </c>
      <c r="AI85" s="195">
        <v>-0.27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1.58</v>
      </c>
      <c r="AB86" s="195">
        <v>0</v>
      </c>
      <c r="AC86" s="195">
        <v>0</v>
      </c>
      <c r="AD86" s="195">
        <v>0</v>
      </c>
      <c r="AE86" s="195">
        <v>45</v>
      </c>
      <c r="AF86" s="195">
        <v>0</v>
      </c>
      <c r="AG86" s="195">
        <v>0</v>
      </c>
      <c r="AH86" s="195">
        <v>0</v>
      </c>
      <c r="AI86" s="195">
        <v>-0.27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1.58</v>
      </c>
      <c r="AB87" s="195">
        <v>0</v>
      </c>
      <c r="AC87" s="195">
        <v>0</v>
      </c>
      <c r="AD87" s="195">
        <v>0</v>
      </c>
      <c r="AE87" s="195">
        <v>45</v>
      </c>
      <c r="AF87" s="195">
        <v>0</v>
      </c>
      <c r="AG87" s="195">
        <v>0</v>
      </c>
      <c r="AH87" s="195">
        <v>0</v>
      </c>
      <c r="AI87" s="195">
        <v>-0.27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1.58</v>
      </c>
      <c r="AB88" s="195">
        <v>0</v>
      </c>
      <c r="AC88" s="195">
        <v>0</v>
      </c>
      <c r="AD88" s="195">
        <v>0</v>
      </c>
      <c r="AE88" s="195">
        <v>45</v>
      </c>
      <c r="AF88" s="195">
        <v>0</v>
      </c>
      <c r="AG88" s="195">
        <v>0</v>
      </c>
      <c r="AH88" s="195">
        <v>0</v>
      </c>
      <c r="AI88" s="195">
        <v>-0.27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1.58</v>
      </c>
      <c r="AB89" s="195">
        <v>0</v>
      </c>
      <c r="AC89" s="195">
        <v>0</v>
      </c>
      <c r="AD89" s="195">
        <v>0</v>
      </c>
      <c r="AE89" s="195">
        <v>45</v>
      </c>
      <c r="AF89" s="195">
        <v>0</v>
      </c>
      <c r="AG89" s="195">
        <v>0</v>
      </c>
      <c r="AH89" s="195">
        <v>0</v>
      </c>
      <c r="AI89" s="195">
        <v>-0.27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1.58</v>
      </c>
      <c r="AB90" s="195">
        <v>0</v>
      </c>
      <c r="AC90" s="195">
        <v>0</v>
      </c>
      <c r="AD90" s="195">
        <v>0</v>
      </c>
      <c r="AE90" s="195">
        <v>45</v>
      </c>
      <c r="AF90" s="195">
        <v>0</v>
      </c>
      <c r="AG90" s="195">
        <v>0</v>
      </c>
      <c r="AH90" s="195">
        <v>0</v>
      </c>
      <c r="AI90" s="195">
        <v>-0.27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1.58</v>
      </c>
      <c r="AB91" s="195">
        <v>0</v>
      </c>
      <c r="AC91" s="195">
        <v>0</v>
      </c>
      <c r="AD91" s="195">
        <v>0</v>
      </c>
      <c r="AE91" s="195">
        <v>45</v>
      </c>
      <c r="AF91" s="195">
        <v>0</v>
      </c>
      <c r="AG91" s="195">
        <v>0</v>
      </c>
      <c r="AH91" s="195">
        <v>0</v>
      </c>
      <c r="AI91" s="195">
        <v>-0.27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1.58</v>
      </c>
      <c r="AB92" s="195">
        <v>0</v>
      </c>
      <c r="AC92" s="195">
        <v>0</v>
      </c>
      <c r="AD92" s="195">
        <v>0</v>
      </c>
      <c r="AE92" s="195">
        <v>45</v>
      </c>
      <c r="AF92" s="195">
        <v>0</v>
      </c>
      <c r="AG92" s="195">
        <v>0</v>
      </c>
      <c r="AH92" s="195">
        <v>0</v>
      </c>
      <c r="AI92" s="195">
        <v>-0.27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1.58</v>
      </c>
      <c r="AB93" s="195">
        <v>0</v>
      </c>
      <c r="AC93" s="195">
        <v>0</v>
      </c>
      <c r="AD93" s="195">
        <v>0</v>
      </c>
      <c r="AE93" s="195">
        <v>45</v>
      </c>
      <c r="AF93" s="195">
        <v>0</v>
      </c>
      <c r="AG93" s="195">
        <v>0</v>
      </c>
      <c r="AH93" s="195">
        <v>0</v>
      </c>
      <c r="AI93" s="195">
        <v>-0.27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1.58</v>
      </c>
      <c r="AB94" s="195">
        <v>0</v>
      </c>
      <c r="AC94" s="195">
        <v>0</v>
      </c>
      <c r="AD94" s="195">
        <v>0</v>
      </c>
      <c r="AE94" s="195">
        <v>45</v>
      </c>
      <c r="AF94" s="195">
        <v>0</v>
      </c>
      <c r="AG94" s="195">
        <v>0</v>
      </c>
      <c r="AH94" s="195">
        <v>0</v>
      </c>
      <c r="AI94" s="195">
        <v>-0.27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1.58</v>
      </c>
      <c r="AB95" s="195">
        <v>0</v>
      </c>
      <c r="AC95" s="195">
        <v>0</v>
      </c>
      <c r="AD95" s="195">
        <v>0</v>
      </c>
      <c r="AE95" s="195">
        <v>45</v>
      </c>
      <c r="AF95" s="195">
        <v>0</v>
      </c>
      <c r="AG95" s="195">
        <v>0</v>
      </c>
      <c r="AH95" s="195">
        <v>0</v>
      </c>
      <c r="AI95" s="195">
        <v>-0.27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1.58</v>
      </c>
      <c r="AB96" s="195">
        <v>0</v>
      </c>
      <c r="AC96" s="195">
        <v>0</v>
      </c>
      <c r="AD96" s="195">
        <v>0</v>
      </c>
      <c r="AE96" s="195">
        <v>45</v>
      </c>
      <c r="AF96" s="195">
        <v>0</v>
      </c>
      <c r="AG96" s="195">
        <v>0</v>
      </c>
      <c r="AH96" s="195">
        <v>0</v>
      </c>
      <c r="AI96" s="195">
        <v>-0.27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1.58</v>
      </c>
      <c r="AB97" s="195">
        <v>0</v>
      </c>
      <c r="AC97" s="195">
        <v>0</v>
      </c>
      <c r="AD97" s="195">
        <v>0</v>
      </c>
      <c r="AE97" s="195">
        <v>45</v>
      </c>
      <c r="AF97" s="195">
        <v>0</v>
      </c>
      <c r="AG97" s="195">
        <v>0</v>
      </c>
      <c r="AH97" s="195">
        <v>0</v>
      </c>
      <c r="AI97" s="195">
        <v>-0.27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1.58</v>
      </c>
      <c r="AB98" s="195">
        <v>0</v>
      </c>
      <c r="AC98" s="195">
        <v>0</v>
      </c>
      <c r="AD98" s="195">
        <v>0</v>
      </c>
      <c r="AE98" s="195">
        <v>45</v>
      </c>
      <c r="AF98" s="195">
        <v>0</v>
      </c>
      <c r="AG98" s="195">
        <v>0</v>
      </c>
      <c r="AH98" s="195">
        <v>0</v>
      </c>
      <c r="AI98" s="195">
        <v>-0.27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3.8777500000000041E-2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1.1683250000000001</v>
      </c>
      <c r="AF99">
        <f t="shared" si="0"/>
        <v>1.5067499999999999E-2</v>
      </c>
      <c r="AG99">
        <f t="shared" si="0"/>
        <v>0</v>
      </c>
      <c r="AH99">
        <f t="shared" si="0"/>
        <v>0</v>
      </c>
      <c r="AI99">
        <f t="shared" si="0"/>
        <v>-6.4799999999999918E-3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7.7</v>
      </c>
      <c r="AF3" s="195">
        <v>0</v>
      </c>
      <c r="AG3" s="195">
        <v>0</v>
      </c>
      <c r="AH3" s="195">
        <v>0</v>
      </c>
      <c r="AI3" s="195">
        <v>-7.0000000000000007E-2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7.7</v>
      </c>
      <c r="AF4" s="195">
        <v>0</v>
      </c>
      <c r="AG4" s="195">
        <v>0</v>
      </c>
      <c r="AH4" s="195">
        <v>0</v>
      </c>
      <c r="AI4" s="195">
        <v>-7.0000000000000007E-2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7.7</v>
      </c>
      <c r="AF5" s="195">
        <v>0</v>
      </c>
      <c r="AG5" s="195">
        <v>0</v>
      </c>
      <c r="AH5" s="195">
        <v>0</v>
      </c>
      <c r="AI5" s="195">
        <v>-7.0000000000000007E-2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7.7</v>
      </c>
      <c r="AF6" s="195">
        <v>0</v>
      </c>
      <c r="AG6" s="195">
        <v>0</v>
      </c>
      <c r="AH6" s="195">
        <v>0</v>
      </c>
      <c r="AI6" s="195">
        <v>-7.0000000000000007E-2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7.7</v>
      </c>
      <c r="AF7" s="195">
        <v>0</v>
      </c>
      <c r="AG7" s="195">
        <v>0</v>
      </c>
      <c r="AH7" s="195">
        <v>0</v>
      </c>
      <c r="AI7" s="195">
        <v>-7.0000000000000007E-2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7.7</v>
      </c>
      <c r="AF8" s="195">
        <v>0</v>
      </c>
      <c r="AG8" s="195">
        <v>0</v>
      </c>
      <c r="AH8" s="195">
        <v>0</v>
      </c>
      <c r="AI8" s="195">
        <v>-7.0000000000000007E-2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7.8</v>
      </c>
      <c r="AF9" s="195">
        <v>0</v>
      </c>
      <c r="AG9" s="195">
        <v>0</v>
      </c>
      <c r="AH9" s="195">
        <v>0</v>
      </c>
      <c r="AI9" s="195">
        <v>-7.0000000000000007E-2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7.8</v>
      </c>
      <c r="AF10" s="195">
        <v>0</v>
      </c>
      <c r="AG10" s="195">
        <v>0</v>
      </c>
      <c r="AH10" s="195">
        <v>0</v>
      </c>
      <c r="AI10" s="195">
        <v>-7.0000000000000007E-2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9.34</v>
      </c>
      <c r="AF11" s="195">
        <v>0</v>
      </c>
      <c r="AG11" s="195">
        <v>0</v>
      </c>
      <c r="AH11" s="195">
        <v>0</v>
      </c>
      <c r="AI11" s="195">
        <v>-7.0000000000000007E-2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9.34</v>
      </c>
      <c r="AF12" s="195">
        <v>0</v>
      </c>
      <c r="AG12" s="195">
        <v>0</v>
      </c>
      <c r="AH12" s="195">
        <v>0</v>
      </c>
      <c r="AI12" s="195">
        <v>-7.0000000000000007E-2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9.34</v>
      </c>
      <c r="AF13" s="195">
        <v>0</v>
      </c>
      <c r="AG13" s="195">
        <v>0</v>
      </c>
      <c r="AH13" s="195">
        <v>0</v>
      </c>
      <c r="AI13" s="195">
        <v>-7.0000000000000007E-2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9.34</v>
      </c>
      <c r="AF14" s="195">
        <v>0</v>
      </c>
      <c r="AG14" s="195">
        <v>0</v>
      </c>
      <c r="AH14" s="195">
        <v>0</v>
      </c>
      <c r="AI14" s="195">
        <v>-7.0000000000000007E-2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9.34</v>
      </c>
      <c r="AF15" s="195">
        <v>0</v>
      </c>
      <c r="AG15" s="195">
        <v>0</v>
      </c>
      <c r="AH15" s="195">
        <v>0</v>
      </c>
      <c r="AI15" s="195">
        <v>-7.0000000000000007E-2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9.34</v>
      </c>
      <c r="AF16" s="195">
        <v>0</v>
      </c>
      <c r="AG16" s="195">
        <v>0</v>
      </c>
      <c r="AH16" s="195">
        <v>0</v>
      </c>
      <c r="AI16" s="195">
        <v>-7.0000000000000007E-2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9.34</v>
      </c>
      <c r="AF17" s="195">
        <v>0</v>
      </c>
      <c r="AG17" s="195">
        <v>0</v>
      </c>
      <c r="AH17" s="195">
        <v>0</v>
      </c>
      <c r="AI17" s="195">
        <v>-7.0000000000000007E-2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9.34</v>
      </c>
      <c r="AF18" s="195">
        <v>0</v>
      </c>
      <c r="AG18" s="195">
        <v>0</v>
      </c>
      <c r="AH18" s="195">
        <v>0</v>
      </c>
      <c r="AI18" s="195">
        <v>-7.0000000000000007E-2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9.42</v>
      </c>
      <c r="AF19" s="195">
        <v>0</v>
      </c>
      <c r="AG19" s="195">
        <v>0</v>
      </c>
      <c r="AH19" s="195">
        <v>0</v>
      </c>
      <c r="AI19" s="195">
        <v>-7.0000000000000007E-2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9.42</v>
      </c>
      <c r="AF20" s="195">
        <v>0</v>
      </c>
      <c r="AG20" s="195">
        <v>0</v>
      </c>
      <c r="AH20" s="195">
        <v>0</v>
      </c>
      <c r="AI20" s="195">
        <v>-7.0000000000000007E-2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9.27</v>
      </c>
      <c r="AF21" s="195">
        <v>0</v>
      </c>
      <c r="AG21" s="195">
        <v>0</v>
      </c>
      <c r="AH21" s="195">
        <v>0</v>
      </c>
      <c r="AI21" s="195">
        <v>-7.0000000000000007E-2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9.27</v>
      </c>
      <c r="AF22" s="195">
        <v>0</v>
      </c>
      <c r="AG22" s="195">
        <v>0</v>
      </c>
      <c r="AH22" s="195">
        <v>0</v>
      </c>
      <c r="AI22" s="195">
        <v>-7.0000000000000007E-2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9.27</v>
      </c>
      <c r="AF23" s="195">
        <v>0</v>
      </c>
      <c r="AG23" s="195">
        <v>0</v>
      </c>
      <c r="AH23" s="195">
        <v>0</v>
      </c>
      <c r="AI23" s="195">
        <v>-7.0000000000000007E-2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9.01</v>
      </c>
      <c r="AF24" s="195">
        <v>0</v>
      </c>
      <c r="AG24" s="195">
        <v>0</v>
      </c>
      <c r="AH24" s="195">
        <v>0</v>
      </c>
      <c r="AI24" s="195">
        <v>-7.0000000000000007E-2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9.01</v>
      </c>
      <c r="AF25" s="195">
        <v>0</v>
      </c>
      <c r="AG25" s="195">
        <v>0</v>
      </c>
      <c r="AH25" s="195">
        <v>0</v>
      </c>
      <c r="AI25" s="195">
        <v>-7.0000000000000007E-2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9.01</v>
      </c>
      <c r="AF26" s="195">
        <v>0</v>
      </c>
      <c r="AG26" s="195">
        <v>0</v>
      </c>
      <c r="AH26" s="195">
        <v>0</v>
      </c>
      <c r="AI26" s="195">
        <v>-7.0000000000000007E-2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9.01</v>
      </c>
      <c r="AF27" s="195">
        <v>0</v>
      </c>
      <c r="AG27" s="195">
        <v>0</v>
      </c>
      <c r="AH27" s="195">
        <v>0</v>
      </c>
      <c r="AI27" s="195">
        <v>-7.0000000000000007E-2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9.01</v>
      </c>
      <c r="AF28" s="195">
        <v>0</v>
      </c>
      <c r="AG28" s="195">
        <v>0</v>
      </c>
      <c r="AH28" s="195">
        <v>0</v>
      </c>
      <c r="AI28" s="195">
        <v>-7.0000000000000007E-2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9.01</v>
      </c>
      <c r="AF29" s="195">
        <v>0</v>
      </c>
      <c r="AG29" s="195">
        <v>0</v>
      </c>
      <c r="AH29" s="195">
        <v>0</v>
      </c>
      <c r="AI29" s="195">
        <v>-7.0000000000000007E-2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9.01</v>
      </c>
      <c r="AF30" s="195">
        <v>0</v>
      </c>
      <c r="AG30" s="195">
        <v>0</v>
      </c>
      <c r="AH30" s="195">
        <v>0</v>
      </c>
      <c r="AI30" s="195">
        <v>-7.0000000000000007E-2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9.01</v>
      </c>
      <c r="AF31" s="195">
        <v>0</v>
      </c>
      <c r="AG31" s="195">
        <v>0</v>
      </c>
      <c r="AH31" s="195">
        <v>0</v>
      </c>
      <c r="AI31" s="195">
        <v>-7.0000000000000007E-2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9.01</v>
      </c>
      <c r="AF32" s="195">
        <v>0</v>
      </c>
      <c r="AG32" s="195">
        <v>0</v>
      </c>
      <c r="AH32" s="195">
        <v>0</v>
      </c>
      <c r="AI32" s="195">
        <v>-7.0000000000000007E-2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9.01</v>
      </c>
      <c r="AF33" s="195">
        <v>0</v>
      </c>
      <c r="AG33" s="195">
        <v>0</v>
      </c>
      <c r="AH33" s="195">
        <v>0</v>
      </c>
      <c r="AI33" s="195">
        <v>-7.0000000000000007E-2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9.01</v>
      </c>
      <c r="AF34" s="195">
        <v>0</v>
      </c>
      <c r="AG34" s="195">
        <v>0</v>
      </c>
      <c r="AH34" s="195">
        <v>0</v>
      </c>
      <c r="AI34" s="195">
        <v>-7.0000000000000007E-2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9.01</v>
      </c>
      <c r="AF35" s="195">
        <v>0</v>
      </c>
      <c r="AG35" s="195">
        <v>0</v>
      </c>
      <c r="AH35" s="195">
        <v>0</v>
      </c>
      <c r="AI35" s="195">
        <v>-7.0000000000000007E-2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9.01</v>
      </c>
      <c r="AF36" s="195">
        <v>0</v>
      </c>
      <c r="AG36" s="195">
        <v>0</v>
      </c>
      <c r="AH36" s="195">
        <v>0</v>
      </c>
      <c r="AI36" s="195">
        <v>-7.0000000000000007E-2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9.01</v>
      </c>
      <c r="AF37" s="195">
        <v>0</v>
      </c>
      <c r="AG37" s="195">
        <v>0</v>
      </c>
      <c r="AH37" s="195">
        <v>0</v>
      </c>
      <c r="AI37" s="195">
        <v>-7.0000000000000007E-2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9.01</v>
      </c>
      <c r="AF38" s="195">
        <v>0</v>
      </c>
      <c r="AG38" s="195">
        <v>0</v>
      </c>
      <c r="AH38" s="195">
        <v>0</v>
      </c>
      <c r="AI38" s="195">
        <v>-7.0000000000000007E-2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8.65</v>
      </c>
      <c r="AF39" s="195">
        <v>0</v>
      </c>
      <c r="AG39" s="195">
        <v>0</v>
      </c>
      <c r="AH39" s="195">
        <v>0</v>
      </c>
      <c r="AI39" s="195">
        <v>-7.0000000000000007E-2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7.05</v>
      </c>
      <c r="AF40" s="195">
        <v>0</v>
      </c>
      <c r="AG40" s="195">
        <v>0</v>
      </c>
      <c r="AH40" s="195">
        <v>0</v>
      </c>
      <c r="AI40" s="195">
        <v>-7.0000000000000007E-2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7.05</v>
      </c>
      <c r="AF41" s="195">
        <v>0</v>
      </c>
      <c r="AG41" s="195">
        <v>0</v>
      </c>
      <c r="AH41" s="195">
        <v>0</v>
      </c>
      <c r="AI41" s="195">
        <v>-7.0000000000000007E-2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7.05</v>
      </c>
      <c r="AF42" s="195">
        <v>0</v>
      </c>
      <c r="AG42" s="195">
        <v>0</v>
      </c>
      <c r="AH42" s="195">
        <v>0</v>
      </c>
      <c r="AI42" s="195">
        <v>-7.0000000000000007E-2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8.65</v>
      </c>
      <c r="AF43" s="195">
        <v>0</v>
      </c>
      <c r="AG43" s="195">
        <v>0</v>
      </c>
      <c r="AH43" s="195">
        <v>0</v>
      </c>
      <c r="AI43" s="195">
        <v>-7.0000000000000007E-2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8.65</v>
      </c>
      <c r="AF44" s="195">
        <v>0</v>
      </c>
      <c r="AG44" s="195">
        <v>0</v>
      </c>
      <c r="AH44" s="195">
        <v>0</v>
      </c>
      <c r="AI44" s="195">
        <v>-7.0000000000000007E-2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8.65</v>
      </c>
      <c r="AF45" s="195">
        <v>0</v>
      </c>
      <c r="AG45" s="195">
        <v>0</v>
      </c>
      <c r="AH45" s="195">
        <v>0</v>
      </c>
      <c r="AI45" s="195">
        <v>-7.0000000000000007E-2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8.65</v>
      </c>
      <c r="AF46" s="195">
        <v>0</v>
      </c>
      <c r="AG46" s="195">
        <v>0</v>
      </c>
      <c r="AH46" s="195">
        <v>0</v>
      </c>
      <c r="AI46" s="195">
        <v>-7.0000000000000007E-2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8.65</v>
      </c>
      <c r="AF47" s="195">
        <v>0</v>
      </c>
      <c r="AG47" s="195">
        <v>0</v>
      </c>
      <c r="AH47" s="195">
        <v>0</v>
      </c>
      <c r="AI47" s="195">
        <v>-7.0000000000000007E-2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8.65</v>
      </c>
      <c r="AF48" s="195">
        <v>1.22</v>
      </c>
      <c r="AG48" s="195">
        <v>0</v>
      </c>
      <c r="AH48" s="195">
        <v>0</v>
      </c>
      <c r="AI48" s="195">
        <v>-7.0000000000000007E-2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8.65</v>
      </c>
      <c r="AF49" s="195">
        <v>1.22</v>
      </c>
      <c r="AG49" s="195">
        <v>0</v>
      </c>
      <c r="AH49" s="195">
        <v>0</v>
      </c>
      <c r="AI49" s="195">
        <v>-7.0000000000000007E-2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8.65</v>
      </c>
      <c r="AF50" s="195">
        <v>2.4300000000000002</v>
      </c>
      <c r="AG50" s="195">
        <v>0</v>
      </c>
      <c r="AH50" s="195">
        <v>0</v>
      </c>
      <c r="AI50" s="195">
        <v>-7.0000000000000007E-2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8.2200000000000006</v>
      </c>
      <c r="AF51" s="195">
        <v>3.65</v>
      </c>
      <c r="AG51" s="195">
        <v>0</v>
      </c>
      <c r="AH51" s="195">
        <v>0</v>
      </c>
      <c r="AI51" s="195">
        <v>-7.0000000000000007E-2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8.2200000000000006</v>
      </c>
      <c r="AF52" s="195">
        <v>3.65</v>
      </c>
      <c r="AG52" s="195">
        <v>0</v>
      </c>
      <c r="AH52" s="195">
        <v>0</v>
      </c>
      <c r="AI52" s="195">
        <v>-7.0000000000000007E-2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8.2200000000000006</v>
      </c>
      <c r="AF53" s="195">
        <v>0</v>
      </c>
      <c r="AG53" s="195">
        <v>0</v>
      </c>
      <c r="AH53" s="195">
        <v>0</v>
      </c>
      <c r="AI53" s="195">
        <v>-7.0000000000000007E-2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8.2200000000000006</v>
      </c>
      <c r="AF54" s="195">
        <v>0</v>
      </c>
      <c r="AG54" s="195">
        <v>0</v>
      </c>
      <c r="AH54" s="195">
        <v>0</v>
      </c>
      <c r="AI54" s="195">
        <v>-7.0000000000000007E-2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8.2200000000000006</v>
      </c>
      <c r="AF55" s="195">
        <v>0</v>
      </c>
      <c r="AG55" s="195">
        <v>0</v>
      </c>
      <c r="AH55" s="195">
        <v>0</v>
      </c>
      <c r="AI55" s="195">
        <v>-7.0000000000000007E-2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8.2200000000000006</v>
      </c>
      <c r="AF56" s="195">
        <v>0</v>
      </c>
      <c r="AG56" s="195">
        <v>0</v>
      </c>
      <c r="AH56" s="195">
        <v>0</v>
      </c>
      <c r="AI56" s="195">
        <v>-7.0000000000000007E-2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14.74</v>
      </c>
      <c r="AF57" s="195">
        <v>0</v>
      </c>
      <c r="AG57" s="195">
        <v>0</v>
      </c>
      <c r="AH57" s="195">
        <v>0</v>
      </c>
      <c r="AI57" s="195">
        <v>-7.0000000000000007E-2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14.74</v>
      </c>
      <c r="AF58" s="195">
        <v>0</v>
      </c>
      <c r="AG58" s="195">
        <v>0</v>
      </c>
      <c r="AH58" s="195">
        <v>0</v>
      </c>
      <c r="AI58" s="195">
        <v>-7.0000000000000007E-2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16.12</v>
      </c>
      <c r="AF59" s="195">
        <v>0</v>
      </c>
      <c r="AG59" s="195">
        <v>0</v>
      </c>
      <c r="AH59" s="195">
        <v>0</v>
      </c>
      <c r="AI59" s="195">
        <v>-7.0000000000000007E-2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16.12</v>
      </c>
      <c r="AF60" s="195">
        <v>0</v>
      </c>
      <c r="AG60" s="195">
        <v>0</v>
      </c>
      <c r="AH60" s="195">
        <v>0</v>
      </c>
      <c r="AI60" s="195">
        <v>-7.0000000000000007E-2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16.12</v>
      </c>
      <c r="AF61" s="195">
        <v>0</v>
      </c>
      <c r="AG61" s="195">
        <v>0</v>
      </c>
      <c r="AH61" s="195">
        <v>0</v>
      </c>
      <c r="AI61" s="195">
        <v>-7.0000000000000007E-2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16.12</v>
      </c>
      <c r="AF62" s="195">
        <v>0</v>
      </c>
      <c r="AG62" s="195">
        <v>0</v>
      </c>
      <c r="AH62" s="195">
        <v>0</v>
      </c>
      <c r="AI62" s="195">
        <v>-7.0000000000000007E-2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16.12</v>
      </c>
      <c r="AF63" s="195">
        <v>0</v>
      </c>
      <c r="AG63" s="195">
        <v>0</v>
      </c>
      <c r="AH63" s="195">
        <v>0</v>
      </c>
      <c r="AI63" s="195">
        <v>-7.0000000000000007E-2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16.100000000000001</v>
      </c>
      <c r="AF64" s="195">
        <v>0</v>
      </c>
      <c r="AG64" s="195">
        <v>0</v>
      </c>
      <c r="AH64" s="195">
        <v>0</v>
      </c>
      <c r="AI64" s="195">
        <v>-7.0000000000000007E-2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16.100000000000001</v>
      </c>
      <c r="AF65" s="195">
        <v>0</v>
      </c>
      <c r="AG65" s="195">
        <v>0</v>
      </c>
      <c r="AH65" s="195">
        <v>0</v>
      </c>
      <c r="AI65" s="195">
        <v>-7.0000000000000007E-2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16.100000000000001</v>
      </c>
      <c r="AF66" s="195">
        <v>0</v>
      </c>
      <c r="AG66" s="195">
        <v>0</v>
      </c>
      <c r="AH66" s="195">
        <v>0</v>
      </c>
      <c r="AI66" s="195">
        <v>-7.0000000000000007E-2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16.100000000000001</v>
      </c>
      <c r="AF67" s="195">
        <v>0</v>
      </c>
      <c r="AG67" s="195">
        <v>0</v>
      </c>
      <c r="AH67" s="195">
        <v>0</v>
      </c>
      <c r="AI67" s="195">
        <v>-7.0000000000000007E-2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15.54</v>
      </c>
      <c r="AF68" s="195">
        <v>0</v>
      </c>
      <c r="AG68" s="195">
        <v>0</v>
      </c>
      <c r="AH68" s="195">
        <v>0</v>
      </c>
      <c r="AI68" s="195">
        <v>-7.0000000000000007E-2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15.54</v>
      </c>
      <c r="AF69" s="195">
        <v>0</v>
      </c>
      <c r="AG69" s="195">
        <v>0</v>
      </c>
      <c r="AH69" s="195">
        <v>0</v>
      </c>
      <c r="AI69" s="195">
        <v>-7.0000000000000007E-2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15.54</v>
      </c>
      <c r="AF70" s="195">
        <v>0</v>
      </c>
      <c r="AG70" s="195">
        <v>0</v>
      </c>
      <c r="AH70" s="195">
        <v>0</v>
      </c>
      <c r="AI70" s="195">
        <v>-7.0000000000000007E-2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15.54</v>
      </c>
      <c r="AF71" s="195">
        <v>0</v>
      </c>
      <c r="AG71" s="195">
        <v>0</v>
      </c>
      <c r="AH71" s="195">
        <v>0</v>
      </c>
      <c r="AI71" s="195">
        <v>-7.0000000000000007E-2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15.66</v>
      </c>
      <c r="AF72" s="195">
        <v>0</v>
      </c>
      <c r="AG72" s="195">
        <v>0</v>
      </c>
      <c r="AH72" s="195">
        <v>0</v>
      </c>
      <c r="AI72" s="195">
        <v>-7.0000000000000007E-2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15.57</v>
      </c>
      <c r="AF73" s="195">
        <v>0</v>
      </c>
      <c r="AG73" s="195">
        <v>0</v>
      </c>
      <c r="AH73" s="195">
        <v>0</v>
      </c>
      <c r="AI73" s="195">
        <v>-7.0000000000000007E-2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9</v>
      </c>
      <c r="AF74" s="195">
        <v>0</v>
      </c>
      <c r="AG74" s="195">
        <v>0</v>
      </c>
      <c r="AH74" s="195">
        <v>0</v>
      </c>
      <c r="AI74" s="195">
        <v>-7.0000000000000007E-2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9</v>
      </c>
      <c r="AF75" s="195">
        <v>0</v>
      </c>
      <c r="AG75" s="195">
        <v>0</v>
      </c>
      <c r="AH75" s="195">
        <v>0</v>
      </c>
      <c r="AI75" s="195">
        <v>-7.0000000000000007E-2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9</v>
      </c>
      <c r="AF76" s="195">
        <v>0</v>
      </c>
      <c r="AG76" s="195">
        <v>0</v>
      </c>
      <c r="AH76" s="195">
        <v>0</v>
      </c>
      <c r="AI76" s="195">
        <v>-7.0000000000000007E-2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9</v>
      </c>
      <c r="AF77" s="195">
        <v>0</v>
      </c>
      <c r="AG77" s="195">
        <v>0</v>
      </c>
      <c r="AH77" s="195">
        <v>0</v>
      </c>
      <c r="AI77" s="195">
        <v>-7.0000000000000007E-2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9</v>
      </c>
      <c r="AF78" s="195">
        <v>0</v>
      </c>
      <c r="AG78" s="195">
        <v>0</v>
      </c>
      <c r="AH78" s="195">
        <v>0</v>
      </c>
      <c r="AI78" s="195">
        <v>-7.0000000000000007E-2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9</v>
      </c>
      <c r="AF79" s="195">
        <v>0</v>
      </c>
      <c r="AG79" s="195">
        <v>0</v>
      </c>
      <c r="AH79" s="195">
        <v>0</v>
      </c>
      <c r="AI79" s="195">
        <v>-7.0000000000000007E-2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9</v>
      </c>
      <c r="AF80" s="195">
        <v>0</v>
      </c>
      <c r="AG80" s="195">
        <v>0</v>
      </c>
      <c r="AH80" s="195">
        <v>0</v>
      </c>
      <c r="AI80" s="195">
        <v>-7.0000000000000007E-2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9</v>
      </c>
      <c r="AF81" s="195">
        <v>0</v>
      </c>
      <c r="AG81" s="195">
        <v>0</v>
      </c>
      <c r="AH81" s="195">
        <v>0</v>
      </c>
      <c r="AI81" s="195">
        <v>-7.0000000000000007E-2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9</v>
      </c>
      <c r="AF82" s="195">
        <v>0</v>
      </c>
      <c r="AG82" s="195">
        <v>0</v>
      </c>
      <c r="AH82" s="195">
        <v>0</v>
      </c>
      <c r="AI82" s="195">
        <v>-7.0000000000000007E-2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9.01</v>
      </c>
      <c r="AF83" s="195">
        <v>0</v>
      </c>
      <c r="AG83" s="195">
        <v>0</v>
      </c>
      <c r="AH83" s="195">
        <v>0</v>
      </c>
      <c r="AI83" s="195">
        <v>-7.0000000000000007E-2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9.01</v>
      </c>
      <c r="AF84" s="195">
        <v>0</v>
      </c>
      <c r="AG84" s="195">
        <v>0</v>
      </c>
      <c r="AH84" s="195">
        <v>0</v>
      </c>
      <c r="AI84" s="195">
        <v>-7.0000000000000007E-2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9.01</v>
      </c>
      <c r="AF85" s="195">
        <v>0</v>
      </c>
      <c r="AG85" s="195">
        <v>0</v>
      </c>
      <c r="AH85" s="195">
        <v>0</v>
      </c>
      <c r="AI85" s="195">
        <v>-7.0000000000000007E-2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9.01</v>
      </c>
      <c r="AF86" s="195">
        <v>0</v>
      </c>
      <c r="AG86" s="195">
        <v>0</v>
      </c>
      <c r="AH86" s="195">
        <v>0</v>
      </c>
      <c r="AI86" s="195">
        <v>-7.0000000000000007E-2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9.01</v>
      </c>
      <c r="AF87" s="195">
        <v>0</v>
      </c>
      <c r="AG87" s="195">
        <v>0</v>
      </c>
      <c r="AH87" s="195">
        <v>0</v>
      </c>
      <c r="AI87" s="195">
        <v>-7.0000000000000007E-2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9.01</v>
      </c>
      <c r="AF88" s="195">
        <v>0</v>
      </c>
      <c r="AG88" s="195">
        <v>0</v>
      </c>
      <c r="AH88" s="195">
        <v>0</v>
      </c>
      <c r="AI88" s="195">
        <v>-7.0000000000000007E-2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9.01</v>
      </c>
      <c r="AF89" s="195">
        <v>0</v>
      </c>
      <c r="AG89" s="195">
        <v>0</v>
      </c>
      <c r="AH89" s="195">
        <v>0</v>
      </c>
      <c r="AI89" s="195">
        <v>-7.0000000000000007E-2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9.01</v>
      </c>
      <c r="AF90" s="195">
        <v>0</v>
      </c>
      <c r="AG90" s="195">
        <v>0</v>
      </c>
      <c r="AH90" s="195">
        <v>0</v>
      </c>
      <c r="AI90" s="195">
        <v>-7.0000000000000007E-2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9.01</v>
      </c>
      <c r="AF91" s="195">
        <v>0</v>
      </c>
      <c r="AG91" s="195">
        <v>0</v>
      </c>
      <c r="AH91" s="195">
        <v>0</v>
      </c>
      <c r="AI91" s="195">
        <v>-7.0000000000000007E-2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9.01</v>
      </c>
      <c r="AF92" s="195">
        <v>0</v>
      </c>
      <c r="AG92" s="195">
        <v>0</v>
      </c>
      <c r="AH92" s="195">
        <v>0</v>
      </c>
      <c r="AI92" s="195">
        <v>-7.0000000000000007E-2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9.01</v>
      </c>
      <c r="AF93" s="195">
        <v>0</v>
      </c>
      <c r="AG93" s="195">
        <v>0</v>
      </c>
      <c r="AH93" s="195">
        <v>0</v>
      </c>
      <c r="AI93" s="195">
        <v>-7.0000000000000007E-2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9.01</v>
      </c>
      <c r="AF94" s="195">
        <v>0</v>
      </c>
      <c r="AG94" s="195">
        <v>0</v>
      </c>
      <c r="AH94" s="195">
        <v>0</v>
      </c>
      <c r="AI94" s="195">
        <v>-7.0000000000000007E-2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9.01</v>
      </c>
      <c r="AF95" s="195">
        <v>0</v>
      </c>
      <c r="AG95" s="195">
        <v>0</v>
      </c>
      <c r="AH95" s="195">
        <v>0</v>
      </c>
      <c r="AI95" s="195">
        <v>-7.0000000000000007E-2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9.01</v>
      </c>
      <c r="AF96" s="195">
        <v>0</v>
      </c>
      <c r="AG96" s="195">
        <v>0</v>
      </c>
      <c r="AH96" s="195">
        <v>0</v>
      </c>
      <c r="AI96" s="195">
        <v>-7.0000000000000007E-2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9.01</v>
      </c>
      <c r="AF97" s="195">
        <v>0</v>
      </c>
      <c r="AG97" s="195">
        <v>0</v>
      </c>
      <c r="AH97" s="195">
        <v>0</v>
      </c>
      <c r="AI97" s="195">
        <v>-7.0000000000000007E-2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9.01</v>
      </c>
      <c r="AF98" s="195">
        <v>0</v>
      </c>
      <c r="AG98" s="195">
        <v>0</v>
      </c>
      <c r="AH98" s="195">
        <v>0</v>
      </c>
      <c r="AI98" s="195">
        <v>-7.0000000000000007E-2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0.23991749999999992</v>
      </c>
      <c r="AF99">
        <f t="shared" si="0"/>
        <v>3.0425000000000001E-3</v>
      </c>
      <c r="AG99">
        <f t="shared" si="0"/>
        <v>0</v>
      </c>
      <c r="AH99">
        <f t="shared" si="0"/>
        <v>0</v>
      </c>
      <c r="AI99">
        <f t="shared" si="0"/>
        <v>-1.680000000000002E-3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518</v>
      </c>
      <c r="D2" t="s">
        <v>518</v>
      </c>
      <c r="E2" t="s">
        <v>518</v>
      </c>
      <c r="F2" t="s">
        <v>518</v>
      </c>
      <c r="G2" t="s">
        <v>518</v>
      </c>
      <c r="H2" t="s">
        <v>518</v>
      </c>
      <c r="I2" t="s">
        <v>518</v>
      </c>
      <c r="J2" t="s">
        <v>518</v>
      </c>
      <c r="K2" t="s">
        <v>518</v>
      </c>
      <c r="L2" t="s">
        <v>518</v>
      </c>
      <c r="M2" t="s">
        <v>518</v>
      </c>
      <c r="N2" t="s">
        <v>518</v>
      </c>
      <c r="O2" t="s">
        <v>518</v>
      </c>
      <c r="P2" t="s">
        <v>518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195">
        <v>152</v>
      </c>
      <c r="H3" s="195">
        <v>0</v>
      </c>
      <c r="I3" s="195">
        <v>0</v>
      </c>
      <c r="J3" s="195">
        <v>0</v>
      </c>
      <c r="K3" s="195">
        <v>-3.6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195">
        <v>152</v>
      </c>
      <c r="H4" s="195">
        <v>0</v>
      </c>
      <c r="I4" s="195">
        <v>0</v>
      </c>
      <c r="J4" s="195">
        <v>0</v>
      </c>
      <c r="K4" s="195">
        <v>-3.6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195">
        <v>152</v>
      </c>
      <c r="H5" s="195">
        <v>0</v>
      </c>
      <c r="I5" s="195">
        <v>0</v>
      </c>
      <c r="J5" s="195">
        <v>0</v>
      </c>
      <c r="K5" s="195">
        <v>-3.6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195">
        <v>152</v>
      </c>
      <c r="H6" s="195">
        <v>0</v>
      </c>
      <c r="I6" s="195">
        <v>0</v>
      </c>
      <c r="J6" s="195">
        <v>0</v>
      </c>
      <c r="K6" s="195">
        <v>-3.6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195">
        <v>152</v>
      </c>
      <c r="H7" s="195">
        <v>0</v>
      </c>
      <c r="I7" s="195">
        <v>0</v>
      </c>
      <c r="J7" s="195">
        <v>0</v>
      </c>
      <c r="K7" s="195">
        <v>-3.6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195">
        <v>152</v>
      </c>
      <c r="H8" s="195">
        <v>0</v>
      </c>
      <c r="I8" s="195">
        <v>0</v>
      </c>
      <c r="J8" s="195">
        <v>0</v>
      </c>
      <c r="K8" s="195">
        <v>-3.6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195">
        <v>154</v>
      </c>
      <c r="H9" s="195">
        <v>0</v>
      </c>
      <c r="I9" s="195">
        <v>0</v>
      </c>
      <c r="J9" s="195">
        <v>0</v>
      </c>
      <c r="K9" s="195">
        <v>-3.6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195">
        <v>154</v>
      </c>
      <c r="H10" s="195">
        <v>0</v>
      </c>
      <c r="I10" s="195">
        <v>0</v>
      </c>
      <c r="J10" s="195">
        <v>0</v>
      </c>
      <c r="K10" s="195">
        <v>-3.6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95">
        <v>154</v>
      </c>
      <c r="H11" s="195">
        <v>0</v>
      </c>
      <c r="I11" s="195">
        <v>0</v>
      </c>
      <c r="J11" s="195">
        <v>0</v>
      </c>
      <c r="K11" s="195">
        <v>-3.6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95">
        <v>154</v>
      </c>
      <c r="H12" s="195">
        <v>0</v>
      </c>
      <c r="I12" s="195">
        <v>0</v>
      </c>
      <c r="J12" s="195">
        <v>0</v>
      </c>
      <c r="K12" s="195">
        <v>-3.6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95">
        <v>154</v>
      </c>
      <c r="H13" s="195">
        <v>0</v>
      </c>
      <c r="I13" s="195">
        <v>0</v>
      </c>
      <c r="J13" s="195">
        <v>0</v>
      </c>
      <c r="K13" s="195">
        <v>-3.6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5">
        <v>154</v>
      </c>
      <c r="H14" s="195">
        <v>0</v>
      </c>
      <c r="I14" s="195">
        <v>0</v>
      </c>
      <c r="J14" s="195">
        <v>0</v>
      </c>
      <c r="K14" s="195">
        <v>-3.6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5">
        <v>154</v>
      </c>
      <c r="H15" s="195">
        <v>0</v>
      </c>
      <c r="I15" s="195">
        <v>0</v>
      </c>
      <c r="J15" s="195">
        <v>0</v>
      </c>
      <c r="K15" s="195">
        <v>-3.6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5">
        <v>154</v>
      </c>
      <c r="H16" s="195">
        <v>0</v>
      </c>
      <c r="I16" s="195">
        <v>0</v>
      </c>
      <c r="J16" s="195">
        <v>0</v>
      </c>
      <c r="K16" s="195">
        <v>-3.6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195">
        <v>154</v>
      </c>
      <c r="H17" s="195">
        <v>0</v>
      </c>
      <c r="I17" s="195">
        <v>0</v>
      </c>
      <c r="J17" s="195">
        <v>0</v>
      </c>
      <c r="K17" s="195">
        <v>-3.6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195">
        <v>154</v>
      </c>
      <c r="H18" s="195">
        <v>0</v>
      </c>
      <c r="I18" s="195">
        <v>0</v>
      </c>
      <c r="J18" s="195">
        <v>0</v>
      </c>
      <c r="K18" s="195">
        <v>-3.6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195">
        <v>155</v>
      </c>
      <c r="H19" s="195">
        <v>0</v>
      </c>
      <c r="I19" s="195">
        <v>0</v>
      </c>
      <c r="J19" s="195">
        <v>0</v>
      </c>
      <c r="K19" s="195">
        <v>-3.6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195">
        <v>155</v>
      </c>
      <c r="H20" s="195">
        <v>0</v>
      </c>
      <c r="I20" s="195">
        <v>0</v>
      </c>
      <c r="J20" s="195">
        <v>0</v>
      </c>
      <c r="K20" s="195">
        <v>-3.6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195">
        <v>153</v>
      </c>
      <c r="H21" s="195">
        <v>0</v>
      </c>
      <c r="I21" s="195">
        <v>0</v>
      </c>
      <c r="J21" s="195">
        <v>0</v>
      </c>
      <c r="K21" s="195">
        <v>-3.6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195">
        <v>153</v>
      </c>
      <c r="H22" s="195">
        <v>0</v>
      </c>
      <c r="I22" s="195">
        <v>0</v>
      </c>
      <c r="J22" s="195">
        <v>0</v>
      </c>
      <c r="K22" s="195">
        <v>-3.6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195">
        <v>153</v>
      </c>
      <c r="H23" s="195">
        <v>0</v>
      </c>
      <c r="I23" s="195">
        <v>0</v>
      </c>
      <c r="J23" s="195">
        <v>0</v>
      </c>
      <c r="K23" s="195">
        <v>-3.6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195">
        <v>150</v>
      </c>
      <c r="H24" s="195">
        <v>0</v>
      </c>
      <c r="I24" s="195">
        <v>0</v>
      </c>
      <c r="J24" s="195">
        <v>0</v>
      </c>
      <c r="K24" s="195">
        <v>-3.6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195">
        <v>150</v>
      </c>
      <c r="H25" s="195">
        <v>0</v>
      </c>
      <c r="I25" s="195">
        <v>0</v>
      </c>
      <c r="J25" s="195">
        <v>0</v>
      </c>
      <c r="K25" s="195">
        <v>-3.6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195">
        <v>150</v>
      </c>
      <c r="H26" s="195">
        <v>0</v>
      </c>
      <c r="I26" s="195">
        <v>0</v>
      </c>
      <c r="J26" s="195">
        <v>0</v>
      </c>
      <c r="K26" s="195">
        <v>-3.6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195">
        <v>150</v>
      </c>
      <c r="H27" s="195">
        <v>0</v>
      </c>
      <c r="I27" s="195">
        <v>0</v>
      </c>
      <c r="J27" s="195">
        <v>0</v>
      </c>
      <c r="K27" s="195">
        <v>-3.6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195">
        <v>150</v>
      </c>
      <c r="H28" s="195">
        <v>0</v>
      </c>
      <c r="I28" s="195">
        <v>0</v>
      </c>
      <c r="J28" s="195">
        <v>0</v>
      </c>
      <c r="K28" s="195">
        <v>-3.6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195">
        <v>150</v>
      </c>
      <c r="H29" s="195">
        <v>0</v>
      </c>
      <c r="I29" s="195">
        <v>0</v>
      </c>
      <c r="J29" s="195">
        <v>0</v>
      </c>
      <c r="K29" s="195">
        <v>-3.6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195">
        <v>150</v>
      </c>
      <c r="H30" s="195">
        <v>0</v>
      </c>
      <c r="I30" s="195">
        <v>0</v>
      </c>
      <c r="J30" s="195">
        <v>0</v>
      </c>
      <c r="K30" s="195">
        <v>-3.6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195">
        <v>150</v>
      </c>
      <c r="H31" s="195">
        <v>0</v>
      </c>
      <c r="I31" s="195">
        <v>0</v>
      </c>
      <c r="J31" s="195">
        <v>0</v>
      </c>
      <c r="K31" s="195">
        <v>-3.6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195">
        <v>150</v>
      </c>
      <c r="H32" s="195">
        <v>0</v>
      </c>
      <c r="I32" s="195">
        <v>0</v>
      </c>
      <c r="J32" s="195">
        <v>0</v>
      </c>
      <c r="K32" s="195">
        <v>-3.6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195">
        <v>150</v>
      </c>
      <c r="H33" s="195">
        <v>0</v>
      </c>
      <c r="I33" s="195">
        <v>0</v>
      </c>
      <c r="J33" s="195">
        <v>0</v>
      </c>
      <c r="K33" s="195">
        <v>-3.6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195">
        <v>150</v>
      </c>
      <c r="H34" s="195">
        <v>0</v>
      </c>
      <c r="I34" s="195">
        <v>0</v>
      </c>
      <c r="J34" s="195">
        <v>0</v>
      </c>
      <c r="K34" s="195">
        <v>-3.6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195">
        <v>150</v>
      </c>
      <c r="H35" s="195">
        <v>0</v>
      </c>
      <c r="I35" s="195">
        <v>0</v>
      </c>
      <c r="J35" s="195">
        <v>0</v>
      </c>
      <c r="K35" s="195">
        <v>-3.6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195">
        <v>150</v>
      </c>
      <c r="H36" s="195">
        <v>0</v>
      </c>
      <c r="I36" s="195">
        <v>0</v>
      </c>
      <c r="J36" s="195">
        <v>0</v>
      </c>
      <c r="K36" s="195">
        <v>-3.6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195">
        <v>150</v>
      </c>
      <c r="H37" s="195">
        <v>0</v>
      </c>
      <c r="I37" s="195">
        <v>0</v>
      </c>
      <c r="J37" s="195">
        <v>0</v>
      </c>
      <c r="K37" s="195">
        <v>-3.6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195">
        <v>150</v>
      </c>
      <c r="H38" s="195">
        <v>0</v>
      </c>
      <c r="I38" s="195">
        <v>0</v>
      </c>
      <c r="J38" s="195">
        <v>0</v>
      </c>
      <c r="K38" s="195">
        <v>-3.6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195">
        <v>147</v>
      </c>
      <c r="H39" s="195">
        <v>0</v>
      </c>
      <c r="I39" s="195">
        <v>0</v>
      </c>
      <c r="J39" s="195">
        <v>0</v>
      </c>
      <c r="K39" s="195">
        <v>-3.6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195">
        <v>147</v>
      </c>
      <c r="H40" s="195">
        <v>0</v>
      </c>
      <c r="I40" s="195">
        <v>0</v>
      </c>
      <c r="J40" s="195">
        <v>0</v>
      </c>
      <c r="K40" s="195">
        <v>-3.6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195">
        <v>147</v>
      </c>
      <c r="H41" s="195">
        <v>0</v>
      </c>
      <c r="I41" s="195">
        <v>0</v>
      </c>
      <c r="J41" s="195">
        <v>0</v>
      </c>
      <c r="K41" s="195">
        <v>-3.6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</row>
    <row r="42" spans="1:16">
      <c r="A42" t="s">
        <v>84</v>
      </c>
      <c r="C42" s="24">
        <v>33</v>
      </c>
      <c r="D42" s="24">
        <v>0</v>
      </c>
      <c r="E42" s="24">
        <v>0</v>
      </c>
      <c r="F42" s="24">
        <v>0</v>
      </c>
      <c r="G42" s="195">
        <v>147</v>
      </c>
      <c r="H42" s="195">
        <v>0</v>
      </c>
      <c r="I42" s="195">
        <v>0</v>
      </c>
      <c r="J42" s="195">
        <v>0</v>
      </c>
      <c r="K42" s="195">
        <v>-3.6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</row>
    <row r="43" spans="1:16">
      <c r="A43" t="s">
        <v>85</v>
      </c>
      <c r="C43" s="24">
        <v>33</v>
      </c>
      <c r="D43" s="24">
        <v>0</v>
      </c>
      <c r="E43" s="24">
        <v>0</v>
      </c>
      <c r="F43" s="24">
        <v>0</v>
      </c>
      <c r="G43" s="195">
        <v>147</v>
      </c>
      <c r="H43" s="195">
        <v>0</v>
      </c>
      <c r="I43" s="195">
        <v>0</v>
      </c>
      <c r="J43" s="195">
        <v>0</v>
      </c>
      <c r="K43" s="195">
        <v>-3.6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</row>
    <row r="44" spans="1:16">
      <c r="A44" t="s">
        <v>86</v>
      </c>
      <c r="C44" s="24">
        <v>33</v>
      </c>
      <c r="D44" s="24">
        <v>0</v>
      </c>
      <c r="E44" s="24">
        <v>0</v>
      </c>
      <c r="F44" s="24">
        <v>0</v>
      </c>
      <c r="G44" s="195">
        <v>147</v>
      </c>
      <c r="H44" s="195">
        <v>0</v>
      </c>
      <c r="I44" s="195">
        <v>0</v>
      </c>
      <c r="J44" s="195">
        <v>0</v>
      </c>
      <c r="K44" s="195">
        <v>-3.6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195">
        <v>147</v>
      </c>
      <c r="H45" s="195">
        <v>0</v>
      </c>
      <c r="I45" s="195">
        <v>0</v>
      </c>
      <c r="J45" s="195">
        <v>0</v>
      </c>
      <c r="K45" s="195">
        <v>-3.6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195">
        <v>147</v>
      </c>
      <c r="H46" s="195">
        <v>0</v>
      </c>
      <c r="I46" s="195">
        <v>0</v>
      </c>
      <c r="J46" s="195">
        <v>0</v>
      </c>
      <c r="K46" s="195">
        <v>-3.6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195">
        <v>147</v>
      </c>
      <c r="H47" s="195">
        <v>0</v>
      </c>
      <c r="I47" s="195">
        <v>0</v>
      </c>
      <c r="J47" s="195">
        <v>0</v>
      </c>
      <c r="K47" s="195">
        <v>-3.6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195">
        <v>147</v>
      </c>
      <c r="H48" s="195">
        <v>20</v>
      </c>
      <c r="I48" s="195">
        <v>0</v>
      </c>
      <c r="J48" s="195">
        <v>0</v>
      </c>
      <c r="K48" s="195">
        <v>-3.6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195">
        <v>147</v>
      </c>
      <c r="H49" s="195">
        <v>20</v>
      </c>
      <c r="I49" s="195">
        <v>0</v>
      </c>
      <c r="J49" s="195">
        <v>0</v>
      </c>
      <c r="K49" s="195">
        <v>-3.6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95">
        <v>147</v>
      </c>
      <c r="H50" s="195">
        <v>40</v>
      </c>
      <c r="I50" s="195">
        <v>0</v>
      </c>
      <c r="J50" s="195">
        <v>0</v>
      </c>
      <c r="K50" s="195">
        <v>-3.6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95">
        <v>145</v>
      </c>
      <c r="H51" s="195">
        <v>60</v>
      </c>
      <c r="I51" s="195">
        <v>0</v>
      </c>
      <c r="J51" s="195">
        <v>0</v>
      </c>
      <c r="K51" s="195">
        <v>-3.6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5">
        <v>145</v>
      </c>
      <c r="H52" s="195">
        <v>60</v>
      </c>
      <c r="I52" s="195">
        <v>0</v>
      </c>
      <c r="J52" s="195">
        <v>0</v>
      </c>
      <c r="K52" s="195">
        <v>-3.6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5">
        <v>145</v>
      </c>
      <c r="H53" s="195">
        <v>0</v>
      </c>
      <c r="I53" s="195">
        <v>0</v>
      </c>
      <c r="J53" s="195">
        <v>0</v>
      </c>
      <c r="K53" s="195">
        <v>-3.6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5">
        <v>145</v>
      </c>
      <c r="H54" s="195">
        <v>0</v>
      </c>
      <c r="I54" s="195">
        <v>0</v>
      </c>
      <c r="J54" s="195">
        <v>0</v>
      </c>
      <c r="K54" s="195">
        <v>-3.6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95">
        <v>145</v>
      </c>
      <c r="H55" s="195">
        <v>0</v>
      </c>
      <c r="I55" s="195">
        <v>0</v>
      </c>
      <c r="J55" s="195">
        <v>0</v>
      </c>
      <c r="K55" s="195">
        <v>-3.6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95">
        <v>145</v>
      </c>
      <c r="H56" s="195">
        <v>0</v>
      </c>
      <c r="I56" s="195">
        <v>0</v>
      </c>
      <c r="J56" s="195">
        <v>0</v>
      </c>
      <c r="K56" s="195">
        <v>-3.6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95">
        <v>265</v>
      </c>
      <c r="H57" s="195">
        <v>0</v>
      </c>
      <c r="I57" s="195">
        <v>0</v>
      </c>
      <c r="J57" s="195">
        <v>0</v>
      </c>
      <c r="K57" s="195">
        <v>-3.6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95">
        <v>265</v>
      </c>
      <c r="H58" s="195">
        <v>0</v>
      </c>
      <c r="I58" s="195">
        <v>0</v>
      </c>
      <c r="J58" s="195">
        <v>0</v>
      </c>
      <c r="K58" s="195">
        <v>-3.6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195">
        <v>265</v>
      </c>
      <c r="H59" s="195">
        <v>0</v>
      </c>
      <c r="I59" s="195">
        <v>0</v>
      </c>
      <c r="J59" s="195">
        <v>0</v>
      </c>
      <c r="K59" s="195">
        <v>-3.6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195">
        <v>265</v>
      </c>
      <c r="H60" s="195">
        <v>0</v>
      </c>
      <c r="I60" s="195">
        <v>0</v>
      </c>
      <c r="J60" s="195">
        <v>0</v>
      </c>
      <c r="K60" s="195">
        <v>-3.6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195">
        <v>265</v>
      </c>
      <c r="H61" s="195">
        <v>0</v>
      </c>
      <c r="I61" s="195">
        <v>0</v>
      </c>
      <c r="J61" s="195">
        <v>0</v>
      </c>
      <c r="K61" s="195">
        <v>-3.6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195">
        <v>265</v>
      </c>
      <c r="H62" s="195">
        <v>0</v>
      </c>
      <c r="I62" s="195">
        <v>0</v>
      </c>
      <c r="J62" s="195">
        <v>0</v>
      </c>
      <c r="K62" s="195">
        <v>-3.6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195">
        <v>265</v>
      </c>
      <c r="H63" s="195">
        <v>0</v>
      </c>
      <c r="I63" s="195">
        <v>0</v>
      </c>
      <c r="J63" s="195">
        <v>0</v>
      </c>
      <c r="K63" s="195">
        <v>-3.6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195">
        <v>265</v>
      </c>
      <c r="H64" s="195">
        <v>0</v>
      </c>
      <c r="I64" s="195">
        <v>0</v>
      </c>
      <c r="J64" s="195">
        <v>0</v>
      </c>
      <c r="K64" s="195">
        <v>-3.6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195">
        <v>265</v>
      </c>
      <c r="H65" s="195">
        <v>0</v>
      </c>
      <c r="I65" s="195">
        <v>0</v>
      </c>
      <c r="J65" s="195">
        <v>0</v>
      </c>
      <c r="K65" s="195">
        <v>-3.6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195">
        <v>265</v>
      </c>
      <c r="H66" s="195">
        <v>0</v>
      </c>
      <c r="I66" s="195">
        <v>0</v>
      </c>
      <c r="J66" s="195">
        <v>0</v>
      </c>
      <c r="K66" s="195">
        <v>-3.6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195">
        <v>265</v>
      </c>
      <c r="H67" s="195">
        <v>0</v>
      </c>
      <c r="I67" s="195">
        <v>0</v>
      </c>
      <c r="J67" s="195">
        <v>0</v>
      </c>
      <c r="K67" s="195">
        <v>-3.6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195">
        <v>145</v>
      </c>
      <c r="H68" s="195">
        <v>0</v>
      </c>
      <c r="I68" s="195">
        <v>0</v>
      </c>
      <c r="J68" s="195">
        <v>0</v>
      </c>
      <c r="K68" s="195">
        <v>-3.6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195">
        <v>145</v>
      </c>
      <c r="H69" s="195">
        <v>0</v>
      </c>
      <c r="I69" s="195">
        <v>0</v>
      </c>
      <c r="J69" s="195">
        <v>0</v>
      </c>
      <c r="K69" s="195">
        <v>-3.6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195">
        <v>145</v>
      </c>
      <c r="H70" s="195">
        <v>0</v>
      </c>
      <c r="I70" s="195">
        <v>0</v>
      </c>
      <c r="J70" s="195">
        <v>0</v>
      </c>
      <c r="K70" s="195">
        <v>-3.6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195">
        <v>145</v>
      </c>
      <c r="H71" s="195">
        <v>0</v>
      </c>
      <c r="I71" s="195">
        <v>0</v>
      </c>
      <c r="J71" s="195">
        <v>0</v>
      </c>
      <c r="K71" s="195">
        <v>-3.6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195">
        <v>145</v>
      </c>
      <c r="H72" s="195">
        <v>0</v>
      </c>
      <c r="I72" s="195">
        <v>0</v>
      </c>
      <c r="J72" s="195">
        <v>0</v>
      </c>
      <c r="K72" s="195">
        <v>-3.6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195">
        <v>145</v>
      </c>
      <c r="H73" s="195">
        <v>0</v>
      </c>
      <c r="I73" s="195">
        <v>0</v>
      </c>
      <c r="J73" s="195">
        <v>0</v>
      </c>
      <c r="K73" s="195">
        <v>-3.6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195">
        <v>145</v>
      </c>
      <c r="H74" s="195">
        <v>0</v>
      </c>
      <c r="I74" s="195">
        <v>0</v>
      </c>
      <c r="J74" s="195">
        <v>0</v>
      </c>
      <c r="K74" s="195">
        <v>-3.6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195">
        <v>145</v>
      </c>
      <c r="H75" s="195">
        <v>0</v>
      </c>
      <c r="I75" s="195">
        <v>0</v>
      </c>
      <c r="J75" s="195">
        <v>0</v>
      </c>
      <c r="K75" s="195">
        <v>-3.6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195">
        <v>145</v>
      </c>
      <c r="H76" s="195">
        <v>0</v>
      </c>
      <c r="I76" s="195">
        <v>0</v>
      </c>
      <c r="J76" s="195">
        <v>0</v>
      </c>
      <c r="K76" s="195">
        <v>-3.6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195">
        <v>145</v>
      </c>
      <c r="H77" s="195">
        <v>0</v>
      </c>
      <c r="I77" s="195">
        <v>0</v>
      </c>
      <c r="J77" s="195">
        <v>0</v>
      </c>
      <c r="K77" s="195">
        <v>-3.6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195">
        <v>145</v>
      </c>
      <c r="H78" s="195">
        <v>0</v>
      </c>
      <c r="I78" s="195">
        <v>0</v>
      </c>
      <c r="J78" s="195">
        <v>0</v>
      </c>
      <c r="K78" s="195">
        <v>-3.6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195">
        <v>145</v>
      </c>
      <c r="H79" s="195">
        <v>0</v>
      </c>
      <c r="I79" s="195">
        <v>0</v>
      </c>
      <c r="J79" s="195">
        <v>0</v>
      </c>
      <c r="K79" s="195">
        <v>-3.6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195">
        <v>145</v>
      </c>
      <c r="H80" s="195">
        <v>0</v>
      </c>
      <c r="I80" s="195">
        <v>0</v>
      </c>
      <c r="J80" s="195">
        <v>0</v>
      </c>
      <c r="K80" s="195">
        <v>-3.6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195">
        <v>145</v>
      </c>
      <c r="H81" s="195">
        <v>0</v>
      </c>
      <c r="I81" s="195">
        <v>0</v>
      </c>
      <c r="J81" s="195">
        <v>0</v>
      </c>
      <c r="K81" s="195">
        <v>-3.6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195">
        <v>145</v>
      </c>
      <c r="H82" s="195">
        <v>0</v>
      </c>
      <c r="I82" s="195">
        <v>0</v>
      </c>
      <c r="J82" s="195">
        <v>0</v>
      </c>
      <c r="K82" s="195">
        <v>-3.6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195">
        <v>150</v>
      </c>
      <c r="H83" s="195">
        <v>0</v>
      </c>
      <c r="I83" s="195">
        <v>0</v>
      </c>
      <c r="J83" s="195">
        <v>0</v>
      </c>
      <c r="K83" s="195">
        <v>-3.6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95">
        <v>150</v>
      </c>
      <c r="H84" s="195">
        <v>0</v>
      </c>
      <c r="I84" s="195">
        <v>0</v>
      </c>
      <c r="J84" s="195">
        <v>0</v>
      </c>
      <c r="K84" s="195">
        <v>-3.6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195">
        <v>150</v>
      </c>
      <c r="H85" s="195">
        <v>0</v>
      </c>
      <c r="I85" s="195">
        <v>0</v>
      </c>
      <c r="J85" s="195">
        <v>0</v>
      </c>
      <c r="K85" s="195">
        <v>-3.6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195">
        <v>150</v>
      </c>
      <c r="H86" s="195">
        <v>0</v>
      </c>
      <c r="I86" s="195">
        <v>0</v>
      </c>
      <c r="J86" s="195">
        <v>0</v>
      </c>
      <c r="K86" s="195">
        <v>-3.6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195">
        <v>150</v>
      </c>
      <c r="H87" s="195">
        <v>0</v>
      </c>
      <c r="I87" s="195">
        <v>0</v>
      </c>
      <c r="J87" s="195">
        <v>0</v>
      </c>
      <c r="K87" s="195">
        <v>-3.6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95">
        <v>150</v>
      </c>
      <c r="H88" s="195">
        <v>0</v>
      </c>
      <c r="I88" s="195">
        <v>0</v>
      </c>
      <c r="J88" s="195">
        <v>0</v>
      </c>
      <c r="K88" s="195">
        <v>-3.6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95">
        <v>150</v>
      </c>
      <c r="H89" s="195">
        <v>0</v>
      </c>
      <c r="I89" s="195">
        <v>0</v>
      </c>
      <c r="J89" s="195">
        <v>0</v>
      </c>
      <c r="K89" s="195">
        <v>-3.6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95">
        <v>150</v>
      </c>
      <c r="H90" s="195">
        <v>0</v>
      </c>
      <c r="I90" s="195">
        <v>0</v>
      </c>
      <c r="J90" s="195">
        <v>0</v>
      </c>
      <c r="K90" s="195">
        <v>-3.6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95">
        <v>150</v>
      </c>
      <c r="H91" s="195">
        <v>0</v>
      </c>
      <c r="I91" s="195">
        <v>0</v>
      </c>
      <c r="J91" s="195">
        <v>0</v>
      </c>
      <c r="K91" s="195">
        <v>-3.6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95">
        <v>150</v>
      </c>
      <c r="H92" s="195">
        <v>0</v>
      </c>
      <c r="I92" s="195">
        <v>0</v>
      </c>
      <c r="J92" s="195">
        <v>0</v>
      </c>
      <c r="K92" s="195">
        <v>-3.6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95">
        <v>150</v>
      </c>
      <c r="H93" s="195">
        <v>0</v>
      </c>
      <c r="I93" s="195">
        <v>0</v>
      </c>
      <c r="J93" s="195">
        <v>0</v>
      </c>
      <c r="K93" s="195">
        <v>-3.6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95">
        <v>150</v>
      </c>
      <c r="H94" s="195">
        <v>0</v>
      </c>
      <c r="I94" s="195">
        <v>0</v>
      </c>
      <c r="J94" s="195">
        <v>0</v>
      </c>
      <c r="K94" s="195">
        <v>-3.6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95">
        <v>150</v>
      </c>
      <c r="H95" s="195">
        <v>0</v>
      </c>
      <c r="I95" s="195">
        <v>0</v>
      </c>
      <c r="J95" s="195">
        <v>0</v>
      </c>
      <c r="K95" s="195">
        <v>-3.6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195">
        <v>150</v>
      </c>
      <c r="H96" s="195">
        <v>0</v>
      </c>
      <c r="I96" s="195">
        <v>0</v>
      </c>
      <c r="J96" s="195">
        <v>0</v>
      </c>
      <c r="K96" s="195">
        <v>-3.6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95">
        <v>150</v>
      </c>
      <c r="H97" s="195">
        <v>0</v>
      </c>
      <c r="I97" s="195">
        <v>0</v>
      </c>
      <c r="J97" s="195">
        <v>0</v>
      </c>
      <c r="K97" s="195">
        <v>-3.6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95">
        <v>150</v>
      </c>
      <c r="H98" s="195">
        <v>0</v>
      </c>
      <c r="I98" s="195">
        <v>0</v>
      </c>
      <c r="J98" s="195">
        <v>0</v>
      </c>
      <c r="K98" s="195">
        <v>-3.6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0.8165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3.8987500000000002</v>
      </c>
      <c r="H99" s="114">
        <f t="shared" si="0"/>
        <v>0.05</v>
      </c>
      <c r="I99" s="114">
        <f t="shared" si="0"/>
        <v>0</v>
      </c>
      <c r="J99" s="114">
        <f t="shared" si="0"/>
        <v>0</v>
      </c>
      <c r="K99" s="114">
        <f t="shared" si="0"/>
        <v>-8.640000000000006E-2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17.52</v>
      </c>
      <c r="E3" s="195">
        <v>0</v>
      </c>
      <c r="F3" s="195">
        <v>0</v>
      </c>
      <c r="G3" s="195">
        <v>29.27</v>
      </c>
      <c r="H3" s="195">
        <v>0</v>
      </c>
      <c r="I3" s="195">
        <v>0</v>
      </c>
      <c r="J3" s="195">
        <v>27.44</v>
      </c>
      <c r="K3" s="195">
        <v>45.64</v>
      </c>
      <c r="L3" s="195">
        <v>0.34</v>
      </c>
      <c r="M3" s="195">
        <v>2.2000000000000002</v>
      </c>
      <c r="N3" s="195">
        <v>1.8</v>
      </c>
      <c r="O3" s="195">
        <v>2.54</v>
      </c>
      <c r="P3" s="195">
        <v>0.95</v>
      </c>
      <c r="Q3" s="195">
        <v>0.55000000000000004</v>
      </c>
      <c r="R3" s="195">
        <v>0.65</v>
      </c>
      <c r="S3" s="195">
        <v>0.4</v>
      </c>
      <c r="T3" s="195">
        <v>0</v>
      </c>
      <c r="U3" s="195">
        <v>2.17</v>
      </c>
      <c r="V3" s="195">
        <v>0.32</v>
      </c>
      <c r="W3" s="195">
        <v>0.49</v>
      </c>
      <c r="X3" s="195">
        <v>2.2400000000000002</v>
      </c>
      <c r="Y3" s="195">
        <v>0</v>
      </c>
      <c r="Z3" s="195">
        <v>3.81</v>
      </c>
      <c r="AA3" s="195">
        <v>1.1599999999999999</v>
      </c>
      <c r="AB3" s="195">
        <v>0</v>
      </c>
      <c r="AC3" s="195">
        <v>19.21</v>
      </c>
      <c r="AD3" s="195">
        <v>0</v>
      </c>
      <c r="AE3" s="195">
        <v>0</v>
      </c>
      <c r="AF3" s="195">
        <v>0</v>
      </c>
      <c r="AG3" s="195">
        <v>22.06</v>
      </c>
      <c r="AH3" s="195">
        <v>0</v>
      </c>
      <c r="AI3" s="195">
        <v>12.73</v>
      </c>
      <c r="AJ3" s="195">
        <v>0</v>
      </c>
      <c r="AK3" s="195">
        <v>125.68</v>
      </c>
      <c r="AL3" s="195">
        <v>0</v>
      </c>
      <c r="AM3" s="195">
        <v>0</v>
      </c>
      <c r="AN3" s="195">
        <v>0</v>
      </c>
      <c r="AO3" s="195">
        <v>381.32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17.52</v>
      </c>
      <c r="E4" s="195">
        <v>0</v>
      </c>
      <c r="F4" s="195">
        <v>0</v>
      </c>
      <c r="G4" s="195">
        <v>29.33</v>
      </c>
      <c r="H4" s="195">
        <v>0</v>
      </c>
      <c r="I4" s="195">
        <v>0</v>
      </c>
      <c r="J4" s="195">
        <v>27.44</v>
      </c>
      <c r="K4" s="195">
        <v>18.05</v>
      </c>
      <c r="L4" s="195">
        <v>0.34</v>
      </c>
      <c r="M4" s="195">
        <v>2.2000000000000002</v>
      </c>
      <c r="N4" s="195">
        <v>1.8</v>
      </c>
      <c r="O4" s="195">
        <v>2.54</v>
      </c>
      <c r="P4" s="195">
        <v>0.95</v>
      </c>
      <c r="Q4" s="195">
        <v>0.55000000000000004</v>
      </c>
      <c r="R4" s="195">
        <v>0.65</v>
      </c>
      <c r="S4" s="195">
        <v>0.4</v>
      </c>
      <c r="T4" s="195">
        <v>0</v>
      </c>
      <c r="U4" s="195">
        <v>2.15</v>
      </c>
      <c r="V4" s="195">
        <v>0.32</v>
      </c>
      <c r="W4" s="195">
        <v>0.48</v>
      </c>
      <c r="X4" s="195">
        <v>2.2400000000000002</v>
      </c>
      <c r="Y4" s="195">
        <v>0</v>
      </c>
      <c r="Z4" s="195">
        <v>3.81</v>
      </c>
      <c r="AA4" s="195">
        <v>1.1599999999999999</v>
      </c>
      <c r="AB4" s="195">
        <v>0</v>
      </c>
      <c r="AC4" s="195">
        <v>19.21</v>
      </c>
      <c r="AD4" s="195">
        <v>0</v>
      </c>
      <c r="AE4" s="195">
        <v>0</v>
      </c>
      <c r="AF4" s="195">
        <v>0</v>
      </c>
      <c r="AG4" s="195">
        <v>22.06</v>
      </c>
      <c r="AH4" s="195">
        <v>0</v>
      </c>
      <c r="AI4" s="195">
        <v>12.73</v>
      </c>
      <c r="AJ4" s="195">
        <v>0</v>
      </c>
      <c r="AK4" s="195">
        <v>125.68</v>
      </c>
      <c r="AL4" s="195">
        <v>0</v>
      </c>
      <c r="AM4" s="195">
        <v>0</v>
      </c>
      <c r="AN4" s="195">
        <v>0</v>
      </c>
      <c r="AO4" s="195">
        <v>381.32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17.66</v>
      </c>
      <c r="E5" s="195">
        <v>0</v>
      </c>
      <c r="F5" s="195">
        <v>0</v>
      </c>
      <c r="G5" s="195">
        <v>29.33</v>
      </c>
      <c r="H5" s="195">
        <v>0</v>
      </c>
      <c r="I5" s="195">
        <v>0</v>
      </c>
      <c r="J5" s="195">
        <v>27.44</v>
      </c>
      <c r="K5" s="195">
        <v>17.72</v>
      </c>
      <c r="L5" s="195">
        <v>0.34</v>
      </c>
      <c r="M5" s="195">
        <v>2.2000000000000002</v>
      </c>
      <c r="N5" s="195">
        <v>1.8</v>
      </c>
      <c r="O5" s="195">
        <v>2.54</v>
      </c>
      <c r="P5" s="195">
        <v>0.95</v>
      </c>
      <c r="Q5" s="195">
        <v>0.55000000000000004</v>
      </c>
      <c r="R5" s="195">
        <v>0.65</v>
      </c>
      <c r="S5" s="195">
        <v>0.4</v>
      </c>
      <c r="T5" s="195">
        <v>0</v>
      </c>
      <c r="U5" s="195">
        <v>2.15</v>
      </c>
      <c r="V5" s="195">
        <v>0.32</v>
      </c>
      <c r="W5" s="195">
        <v>0.48</v>
      </c>
      <c r="X5" s="195">
        <v>2.2400000000000002</v>
      </c>
      <c r="Y5" s="195">
        <v>0</v>
      </c>
      <c r="Z5" s="195">
        <v>3.81</v>
      </c>
      <c r="AA5" s="195">
        <v>1.1599999999999999</v>
      </c>
      <c r="AB5" s="195">
        <v>0</v>
      </c>
      <c r="AC5" s="195">
        <v>19.21</v>
      </c>
      <c r="AD5" s="195">
        <v>0</v>
      </c>
      <c r="AE5" s="195">
        <v>0</v>
      </c>
      <c r="AF5" s="195">
        <v>0</v>
      </c>
      <c r="AG5" s="195">
        <v>22.06</v>
      </c>
      <c r="AH5" s="195">
        <v>0</v>
      </c>
      <c r="AI5" s="195">
        <v>12.73</v>
      </c>
      <c r="AJ5" s="195">
        <v>0</v>
      </c>
      <c r="AK5" s="195">
        <v>125.68</v>
      </c>
      <c r="AL5" s="195">
        <v>0</v>
      </c>
      <c r="AM5" s="195">
        <v>0</v>
      </c>
      <c r="AN5" s="195">
        <v>0</v>
      </c>
      <c r="AO5" s="195">
        <v>381.32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17.66</v>
      </c>
      <c r="E6" s="195">
        <v>0</v>
      </c>
      <c r="F6" s="195">
        <v>0</v>
      </c>
      <c r="G6" s="195">
        <v>29.33</v>
      </c>
      <c r="H6" s="195">
        <v>0</v>
      </c>
      <c r="I6" s="195">
        <v>0</v>
      </c>
      <c r="J6" s="195">
        <v>27.44</v>
      </c>
      <c r="K6" s="195">
        <v>17.72</v>
      </c>
      <c r="L6" s="195">
        <v>0.34</v>
      </c>
      <c r="M6" s="195">
        <v>2.2000000000000002</v>
      </c>
      <c r="N6" s="195">
        <v>1.8</v>
      </c>
      <c r="O6" s="195">
        <v>2.54</v>
      </c>
      <c r="P6" s="195">
        <v>0.95</v>
      </c>
      <c r="Q6" s="195">
        <v>0.55000000000000004</v>
      </c>
      <c r="R6" s="195">
        <v>0.65</v>
      </c>
      <c r="S6" s="195">
        <v>0.4</v>
      </c>
      <c r="T6" s="195">
        <v>0</v>
      </c>
      <c r="U6" s="195">
        <v>2.15</v>
      </c>
      <c r="V6" s="195">
        <v>0.32</v>
      </c>
      <c r="W6" s="195">
        <v>0.48</v>
      </c>
      <c r="X6" s="195">
        <v>2.2400000000000002</v>
      </c>
      <c r="Y6" s="195">
        <v>0</v>
      </c>
      <c r="Z6" s="195">
        <v>3.81</v>
      </c>
      <c r="AA6" s="195">
        <v>1.1599999999999999</v>
      </c>
      <c r="AB6" s="195">
        <v>0</v>
      </c>
      <c r="AC6" s="195">
        <v>19.21</v>
      </c>
      <c r="AD6" s="195">
        <v>0</v>
      </c>
      <c r="AE6" s="195">
        <v>0</v>
      </c>
      <c r="AF6" s="195">
        <v>0</v>
      </c>
      <c r="AG6" s="195">
        <v>22.06</v>
      </c>
      <c r="AH6" s="195">
        <v>0</v>
      </c>
      <c r="AI6" s="195">
        <v>12.73</v>
      </c>
      <c r="AJ6" s="195">
        <v>0</v>
      </c>
      <c r="AK6" s="195">
        <v>125.68</v>
      </c>
      <c r="AL6" s="195">
        <v>0</v>
      </c>
      <c r="AM6" s="195">
        <v>0</v>
      </c>
      <c r="AN6" s="195">
        <v>0</v>
      </c>
      <c r="AO6" s="195">
        <v>381.32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17.66</v>
      </c>
      <c r="E7" s="195">
        <v>0</v>
      </c>
      <c r="F7" s="195">
        <v>0</v>
      </c>
      <c r="G7" s="195">
        <v>29.33</v>
      </c>
      <c r="H7" s="195">
        <v>0</v>
      </c>
      <c r="I7" s="195">
        <v>0</v>
      </c>
      <c r="J7" s="195">
        <v>27.44</v>
      </c>
      <c r="K7" s="195">
        <v>17.72</v>
      </c>
      <c r="L7" s="195">
        <v>0.34</v>
      </c>
      <c r="M7" s="195">
        <v>2.2000000000000002</v>
      </c>
      <c r="N7" s="195">
        <v>1.8</v>
      </c>
      <c r="O7" s="195">
        <v>2.54</v>
      </c>
      <c r="P7" s="195">
        <v>0.95</v>
      </c>
      <c r="Q7" s="195">
        <v>0.55000000000000004</v>
      </c>
      <c r="R7" s="195">
        <v>0.65</v>
      </c>
      <c r="S7" s="195">
        <v>0.4</v>
      </c>
      <c r="T7" s="195">
        <v>0</v>
      </c>
      <c r="U7" s="195">
        <v>2.14</v>
      </c>
      <c r="V7" s="195">
        <v>0.32</v>
      </c>
      <c r="W7" s="195">
        <v>0.48</v>
      </c>
      <c r="X7" s="195">
        <v>2.2400000000000002</v>
      </c>
      <c r="Y7" s="195">
        <v>0</v>
      </c>
      <c r="Z7" s="195">
        <v>3.81</v>
      </c>
      <c r="AA7" s="195">
        <v>1.1599999999999999</v>
      </c>
      <c r="AB7" s="195">
        <v>0</v>
      </c>
      <c r="AC7" s="195">
        <v>19.21</v>
      </c>
      <c r="AD7" s="195">
        <v>0</v>
      </c>
      <c r="AE7" s="195">
        <v>0</v>
      </c>
      <c r="AF7" s="195">
        <v>0</v>
      </c>
      <c r="AG7" s="195">
        <v>22.06</v>
      </c>
      <c r="AH7" s="195">
        <v>0</v>
      </c>
      <c r="AI7" s="195">
        <v>12.73</v>
      </c>
      <c r="AJ7" s="195">
        <v>0</v>
      </c>
      <c r="AK7" s="195">
        <v>125.68</v>
      </c>
      <c r="AL7" s="195">
        <v>0</v>
      </c>
      <c r="AM7" s="195">
        <v>0</v>
      </c>
      <c r="AN7" s="195">
        <v>0</v>
      </c>
      <c r="AO7" s="195">
        <v>381.32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17.66</v>
      </c>
      <c r="E8" s="195">
        <v>0</v>
      </c>
      <c r="F8" s="195">
        <v>0</v>
      </c>
      <c r="G8" s="195">
        <v>29.33</v>
      </c>
      <c r="H8" s="195">
        <v>0</v>
      </c>
      <c r="I8" s="195">
        <v>0</v>
      </c>
      <c r="J8" s="195">
        <v>27.44</v>
      </c>
      <c r="K8" s="195">
        <v>17.72</v>
      </c>
      <c r="L8" s="195">
        <v>0.34</v>
      </c>
      <c r="M8" s="195">
        <v>2.2000000000000002</v>
      </c>
      <c r="N8" s="195">
        <v>1.8</v>
      </c>
      <c r="O8" s="195">
        <v>2.54</v>
      </c>
      <c r="P8" s="195">
        <v>0.95</v>
      </c>
      <c r="Q8" s="195">
        <v>0.55000000000000004</v>
      </c>
      <c r="R8" s="195">
        <v>0.65</v>
      </c>
      <c r="S8" s="195">
        <v>0.4</v>
      </c>
      <c r="T8" s="195">
        <v>0</v>
      </c>
      <c r="U8" s="195">
        <v>2.14</v>
      </c>
      <c r="V8" s="195">
        <v>0.32</v>
      </c>
      <c r="W8" s="195">
        <v>0.48</v>
      </c>
      <c r="X8" s="195">
        <v>2.2400000000000002</v>
      </c>
      <c r="Y8" s="195">
        <v>0</v>
      </c>
      <c r="Z8" s="195">
        <v>3.81</v>
      </c>
      <c r="AA8" s="195">
        <v>1.1599999999999999</v>
      </c>
      <c r="AB8" s="195">
        <v>0</v>
      </c>
      <c r="AC8" s="195">
        <v>19.21</v>
      </c>
      <c r="AD8" s="195">
        <v>0</v>
      </c>
      <c r="AE8" s="195">
        <v>0</v>
      </c>
      <c r="AF8" s="195">
        <v>0</v>
      </c>
      <c r="AG8" s="195">
        <v>22.06</v>
      </c>
      <c r="AH8" s="195">
        <v>0</v>
      </c>
      <c r="AI8" s="195">
        <v>12.73</v>
      </c>
      <c r="AJ8" s="195">
        <v>0</v>
      </c>
      <c r="AK8" s="195">
        <v>125.68</v>
      </c>
      <c r="AL8" s="195">
        <v>0</v>
      </c>
      <c r="AM8" s="195">
        <v>0</v>
      </c>
      <c r="AN8" s="195">
        <v>0</v>
      </c>
      <c r="AO8" s="195">
        <v>381.32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17.66</v>
      </c>
      <c r="E9" s="195">
        <v>0</v>
      </c>
      <c r="F9" s="195">
        <v>0</v>
      </c>
      <c r="G9" s="195">
        <v>29.33</v>
      </c>
      <c r="H9" s="195">
        <v>0</v>
      </c>
      <c r="I9" s="195">
        <v>0</v>
      </c>
      <c r="J9" s="195">
        <v>27.44</v>
      </c>
      <c r="K9" s="195">
        <v>17.72</v>
      </c>
      <c r="L9" s="195">
        <v>0.34</v>
      </c>
      <c r="M9" s="195">
        <v>2.2000000000000002</v>
      </c>
      <c r="N9" s="195">
        <v>1.8</v>
      </c>
      <c r="O9" s="195">
        <v>2.54</v>
      </c>
      <c r="P9" s="195">
        <v>0.95</v>
      </c>
      <c r="Q9" s="195">
        <v>0.32</v>
      </c>
      <c r="R9" s="195">
        <v>0.65</v>
      </c>
      <c r="S9" s="195">
        <v>0.4</v>
      </c>
      <c r="T9" s="195">
        <v>0</v>
      </c>
      <c r="U9" s="195">
        <v>2.14</v>
      </c>
      <c r="V9" s="195">
        <v>0.32</v>
      </c>
      <c r="W9" s="195">
        <v>0.48</v>
      </c>
      <c r="X9" s="195">
        <v>2.2400000000000002</v>
      </c>
      <c r="Y9" s="195">
        <v>0</v>
      </c>
      <c r="Z9" s="195">
        <v>3.81</v>
      </c>
      <c r="AA9" s="195">
        <v>1.1599999999999999</v>
      </c>
      <c r="AB9" s="195">
        <v>0</v>
      </c>
      <c r="AC9" s="195">
        <v>19.46</v>
      </c>
      <c r="AD9" s="195">
        <v>0</v>
      </c>
      <c r="AE9" s="195">
        <v>0</v>
      </c>
      <c r="AF9" s="195">
        <v>0</v>
      </c>
      <c r="AG9" s="195">
        <v>21.36</v>
      </c>
      <c r="AH9" s="195">
        <v>0</v>
      </c>
      <c r="AI9" s="195">
        <v>12.73</v>
      </c>
      <c r="AJ9" s="195">
        <v>0</v>
      </c>
      <c r="AK9" s="195">
        <v>125.68</v>
      </c>
      <c r="AL9" s="195">
        <v>0</v>
      </c>
      <c r="AM9" s="195">
        <v>0</v>
      </c>
      <c r="AN9" s="195">
        <v>0</v>
      </c>
      <c r="AO9" s="195">
        <v>381.32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17.66</v>
      </c>
      <c r="E10" s="195">
        <v>0</v>
      </c>
      <c r="F10" s="195">
        <v>0</v>
      </c>
      <c r="G10" s="195">
        <v>29.33</v>
      </c>
      <c r="H10" s="195">
        <v>0</v>
      </c>
      <c r="I10" s="195">
        <v>0</v>
      </c>
      <c r="J10" s="195">
        <v>27.44</v>
      </c>
      <c r="K10" s="195">
        <v>17.72</v>
      </c>
      <c r="L10" s="195">
        <v>0.34</v>
      </c>
      <c r="M10" s="195">
        <v>2.2000000000000002</v>
      </c>
      <c r="N10" s="195">
        <v>1.8</v>
      </c>
      <c r="O10" s="195">
        <v>2.54</v>
      </c>
      <c r="P10" s="195">
        <v>0.95</v>
      </c>
      <c r="Q10" s="195">
        <v>0.32</v>
      </c>
      <c r="R10" s="195">
        <v>0.65</v>
      </c>
      <c r="S10" s="195">
        <v>0.4</v>
      </c>
      <c r="T10" s="195">
        <v>0</v>
      </c>
      <c r="U10" s="195">
        <v>2.14</v>
      </c>
      <c r="V10" s="195">
        <v>0.32</v>
      </c>
      <c r="W10" s="195">
        <v>0.48</v>
      </c>
      <c r="X10" s="195">
        <v>2.2400000000000002</v>
      </c>
      <c r="Y10" s="195">
        <v>0</v>
      </c>
      <c r="Z10" s="195">
        <v>3.81</v>
      </c>
      <c r="AA10" s="195">
        <v>1.1599999999999999</v>
      </c>
      <c r="AB10" s="195">
        <v>0</v>
      </c>
      <c r="AC10" s="195">
        <v>19.46</v>
      </c>
      <c r="AD10" s="195">
        <v>0</v>
      </c>
      <c r="AE10" s="195">
        <v>0</v>
      </c>
      <c r="AF10" s="195">
        <v>0</v>
      </c>
      <c r="AG10" s="195">
        <v>21.36</v>
      </c>
      <c r="AH10" s="195">
        <v>0</v>
      </c>
      <c r="AI10" s="195">
        <v>12.73</v>
      </c>
      <c r="AJ10" s="195">
        <v>0</v>
      </c>
      <c r="AK10" s="195">
        <v>125.68</v>
      </c>
      <c r="AL10" s="195">
        <v>0</v>
      </c>
      <c r="AM10" s="195">
        <v>0</v>
      </c>
      <c r="AN10" s="195">
        <v>0</v>
      </c>
      <c r="AO10" s="195">
        <v>381.32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17.760000000000002</v>
      </c>
      <c r="E11" s="195">
        <v>0</v>
      </c>
      <c r="F11" s="195">
        <v>0</v>
      </c>
      <c r="G11" s="195">
        <v>29.33</v>
      </c>
      <c r="H11" s="195">
        <v>0</v>
      </c>
      <c r="I11" s="195">
        <v>0</v>
      </c>
      <c r="J11" s="195">
        <v>27.44</v>
      </c>
      <c r="K11" s="195">
        <v>17.73</v>
      </c>
      <c r="L11" s="195">
        <v>0.34</v>
      </c>
      <c r="M11" s="195">
        <v>2.2000000000000002</v>
      </c>
      <c r="N11" s="195">
        <v>1.8</v>
      </c>
      <c r="O11" s="195">
        <v>2.54</v>
      </c>
      <c r="P11" s="195">
        <v>0.95</v>
      </c>
      <c r="Q11" s="195">
        <v>0.32</v>
      </c>
      <c r="R11" s="195">
        <v>0.65</v>
      </c>
      <c r="S11" s="195">
        <v>0.4</v>
      </c>
      <c r="T11" s="195">
        <v>0</v>
      </c>
      <c r="U11" s="195">
        <v>2.14</v>
      </c>
      <c r="V11" s="195">
        <v>0.32</v>
      </c>
      <c r="W11" s="195">
        <v>0.48</v>
      </c>
      <c r="X11" s="195">
        <v>2.2400000000000002</v>
      </c>
      <c r="Y11" s="195">
        <v>0</v>
      </c>
      <c r="Z11" s="195">
        <v>3.81</v>
      </c>
      <c r="AA11" s="195">
        <v>1.1599999999999999</v>
      </c>
      <c r="AB11" s="195">
        <v>0</v>
      </c>
      <c r="AC11" s="195">
        <v>22.04</v>
      </c>
      <c r="AD11" s="195">
        <v>0</v>
      </c>
      <c r="AE11" s="195">
        <v>0</v>
      </c>
      <c r="AF11" s="195">
        <v>0</v>
      </c>
      <c r="AG11" s="195">
        <v>31.36</v>
      </c>
      <c r="AH11" s="195">
        <v>0</v>
      </c>
      <c r="AI11" s="195">
        <v>12.73</v>
      </c>
      <c r="AJ11" s="195">
        <v>0</v>
      </c>
      <c r="AK11" s="195">
        <v>125.68</v>
      </c>
      <c r="AL11" s="195">
        <v>0</v>
      </c>
      <c r="AM11" s="195">
        <v>0</v>
      </c>
      <c r="AN11" s="195">
        <v>0</v>
      </c>
      <c r="AO11" s="195">
        <v>381.32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17.760000000000002</v>
      </c>
      <c r="E12" s="195">
        <v>0</v>
      </c>
      <c r="F12" s="195">
        <v>0</v>
      </c>
      <c r="G12" s="195">
        <v>29.33</v>
      </c>
      <c r="H12" s="195">
        <v>0</v>
      </c>
      <c r="I12" s="195">
        <v>0</v>
      </c>
      <c r="J12" s="195">
        <v>27.44</v>
      </c>
      <c r="K12" s="195">
        <v>17.73</v>
      </c>
      <c r="L12" s="195">
        <v>0.34</v>
      </c>
      <c r="M12" s="195">
        <v>2.2000000000000002</v>
      </c>
      <c r="N12" s="195">
        <v>1.8</v>
      </c>
      <c r="O12" s="195">
        <v>2.54</v>
      </c>
      <c r="P12" s="195">
        <v>0.95</v>
      </c>
      <c r="Q12" s="195">
        <v>0.32</v>
      </c>
      <c r="R12" s="195">
        <v>0.65</v>
      </c>
      <c r="S12" s="195">
        <v>0.4</v>
      </c>
      <c r="T12" s="195">
        <v>0</v>
      </c>
      <c r="U12" s="195">
        <v>2.14</v>
      </c>
      <c r="V12" s="195">
        <v>0.32</v>
      </c>
      <c r="W12" s="195">
        <v>0.48</v>
      </c>
      <c r="X12" s="195">
        <v>2.2400000000000002</v>
      </c>
      <c r="Y12" s="195">
        <v>0</v>
      </c>
      <c r="Z12" s="195">
        <v>3.81</v>
      </c>
      <c r="AA12" s="195">
        <v>1.1599999999999999</v>
      </c>
      <c r="AB12" s="195">
        <v>0</v>
      </c>
      <c r="AC12" s="195">
        <v>22.07</v>
      </c>
      <c r="AD12" s="195">
        <v>0</v>
      </c>
      <c r="AE12" s="195">
        <v>0</v>
      </c>
      <c r="AF12" s="195">
        <v>0</v>
      </c>
      <c r="AG12" s="195">
        <v>31.36</v>
      </c>
      <c r="AH12" s="195">
        <v>0</v>
      </c>
      <c r="AI12" s="195">
        <v>12.73</v>
      </c>
      <c r="AJ12" s="195">
        <v>0</v>
      </c>
      <c r="AK12" s="195">
        <v>125.68</v>
      </c>
      <c r="AL12" s="195">
        <v>0</v>
      </c>
      <c r="AM12" s="195">
        <v>0</v>
      </c>
      <c r="AN12" s="195">
        <v>0</v>
      </c>
      <c r="AO12" s="195">
        <v>381.32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17.760000000000002</v>
      </c>
      <c r="E13" s="195">
        <v>0</v>
      </c>
      <c r="F13" s="195">
        <v>0</v>
      </c>
      <c r="G13" s="195">
        <v>29.33</v>
      </c>
      <c r="H13" s="195">
        <v>0</v>
      </c>
      <c r="I13" s="195">
        <v>0</v>
      </c>
      <c r="J13" s="195">
        <v>27.34</v>
      </c>
      <c r="K13" s="195">
        <v>58.6</v>
      </c>
      <c r="L13" s="195">
        <v>0.34</v>
      </c>
      <c r="M13" s="195">
        <v>2.2000000000000002</v>
      </c>
      <c r="N13" s="195">
        <v>1.8</v>
      </c>
      <c r="O13" s="195">
        <v>2.54</v>
      </c>
      <c r="P13" s="195">
        <v>0.95</v>
      </c>
      <c r="Q13" s="195">
        <v>0.31</v>
      </c>
      <c r="R13" s="195">
        <v>0.65</v>
      </c>
      <c r="S13" s="195">
        <v>0.4</v>
      </c>
      <c r="T13" s="195">
        <v>0</v>
      </c>
      <c r="U13" s="195">
        <v>2.14</v>
      </c>
      <c r="V13" s="195">
        <v>0.32</v>
      </c>
      <c r="W13" s="195">
        <v>0.48</v>
      </c>
      <c r="X13" s="195">
        <v>2.2400000000000002</v>
      </c>
      <c r="Y13" s="195">
        <v>0</v>
      </c>
      <c r="Z13" s="195">
        <v>3.81</v>
      </c>
      <c r="AA13" s="195">
        <v>1.1599999999999999</v>
      </c>
      <c r="AB13" s="195">
        <v>0</v>
      </c>
      <c r="AC13" s="195">
        <v>22.07</v>
      </c>
      <c r="AD13" s="195">
        <v>0</v>
      </c>
      <c r="AE13" s="195">
        <v>0</v>
      </c>
      <c r="AF13" s="195">
        <v>0</v>
      </c>
      <c r="AG13" s="195">
        <v>31.36</v>
      </c>
      <c r="AH13" s="195">
        <v>0</v>
      </c>
      <c r="AI13" s="195">
        <v>12.73</v>
      </c>
      <c r="AJ13" s="195">
        <v>0</v>
      </c>
      <c r="AK13" s="195">
        <v>125.68</v>
      </c>
      <c r="AL13" s="195">
        <v>0</v>
      </c>
      <c r="AM13" s="195">
        <v>0</v>
      </c>
      <c r="AN13" s="195">
        <v>0</v>
      </c>
      <c r="AO13" s="195">
        <v>381.32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17.760000000000002</v>
      </c>
      <c r="E14" s="195">
        <v>0</v>
      </c>
      <c r="F14" s="195">
        <v>0</v>
      </c>
      <c r="G14" s="195">
        <v>29.33</v>
      </c>
      <c r="H14" s="195">
        <v>0</v>
      </c>
      <c r="I14" s="195">
        <v>0</v>
      </c>
      <c r="J14" s="195">
        <v>27.39</v>
      </c>
      <c r="K14" s="195">
        <v>106.87</v>
      </c>
      <c r="L14" s="195">
        <v>0.34</v>
      </c>
      <c r="M14" s="195">
        <v>2.2000000000000002</v>
      </c>
      <c r="N14" s="195">
        <v>1.8</v>
      </c>
      <c r="O14" s="195">
        <v>2.54</v>
      </c>
      <c r="P14" s="195">
        <v>0.95</v>
      </c>
      <c r="Q14" s="195">
        <v>0.31</v>
      </c>
      <c r="R14" s="195">
        <v>0.65</v>
      </c>
      <c r="S14" s="195">
        <v>0.4</v>
      </c>
      <c r="T14" s="195">
        <v>0</v>
      </c>
      <c r="U14" s="195">
        <v>2.14</v>
      </c>
      <c r="V14" s="195">
        <v>0.32</v>
      </c>
      <c r="W14" s="195">
        <v>0.48</v>
      </c>
      <c r="X14" s="195">
        <v>2.2400000000000002</v>
      </c>
      <c r="Y14" s="195">
        <v>0</v>
      </c>
      <c r="Z14" s="195">
        <v>3.81</v>
      </c>
      <c r="AA14" s="195">
        <v>1.1599999999999999</v>
      </c>
      <c r="AB14" s="195">
        <v>0</v>
      </c>
      <c r="AC14" s="195">
        <v>22.07</v>
      </c>
      <c r="AD14" s="195">
        <v>0</v>
      </c>
      <c r="AE14" s="195">
        <v>0</v>
      </c>
      <c r="AF14" s="195">
        <v>0</v>
      </c>
      <c r="AG14" s="195">
        <v>31.36</v>
      </c>
      <c r="AH14" s="195">
        <v>0</v>
      </c>
      <c r="AI14" s="195">
        <v>12.73</v>
      </c>
      <c r="AJ14" s="195">
        <v>0</v>
      </c>
      <c r="AK14" s="195">
        <v>125.68</v>
      </c>
      <c r="AL14" s="195">
        <v>0</v>
      </c>
      <c r="AM14" s="195">
        <v>0</v>
      </c>
      <c r="AN14" s="195">
        <v>0</v>
      </c>
      <c r="AO14" s="195">
        <v>381.32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17.989999999999998</v>
      </c>
      <c r="E15" s="195">
        <v>0</v>
      </c>
      <c r="F15" s="195">
        <v>0</v>
      </c>
      <c r="G15" s="195">
        <v>29.33</v>
      </c>
      <c r="H15" s="195">
        <v>0</v>
      </c>
      <c r="I15" s="195">
        <v>0</v>
      </c>
      <c r="J15" s="195">
        <v>27.39</v>
      </c>
      <c r="K15" s="195">
        <v>174.45</v>
      </c>
      <c r="L15" s="195">
        <v>0.34</v>
      </c>
      <c r="M15" s="195">
        <v>2.2000000000000002</v>
      </c>
      <c r="N15" s="195">
        <v>1.8</v>
      </c>
      <c r="O15" s="195">
        <v>2.54</v>
      </c>
      <c r="P15" s="195">
        <v>0.95</v>
      </c>
      <c r="Q15" s="195">
        <v>0.31</v>
      </c>
      <c r="R15" s="195">
        <v>0.65</v>
      </c>
      <c r="S15" s="195">
        <v>0.4</v>
      </c>
      <c r="T15" s="195">
        <v>0</v>
      </c>
      <c r="U15" s="195">
        <v>2.14</v>
      </c>
      <c r="V15" s="195">
        <v>0.32</v>
      </c>
      <c r="W15" s="195">
        <v>0.48</v>
      </c>
      <c r="X15" s="195">
        <v>2.2400000000000002</v>
      </c>
      <c r="Y15" s="195">
        <v>0</v>
      </c>
      <c r="Z15" s="195">
        <v>3.81</v>
      </c>
      <c r="AA15" s="195">
        <v>1.1599999999999999</v>
      </c>
      <c r="AB15" s="195">
        <v>0</v>
      </c>
      <c r="AC15" s="195">
        <v>22.07</v>
      </c>
      <c r="AD15" s="195">
        <v>0</v>
      </c>
      <c r="AE15" s="195">
        <v>0</v>
      </c>
      <c r="AF15" s="195">
        <v>0</v>
      </c>
      <c r="AG15" s="195">
        <v>31.36</v>
      </c>
      <c r="AH15" s="195">
        <v>0</v>
      </c>
      <c r="AI15" s="195">
        <v>12.73</v>
      </c>
      <c r="AJ15" s="195">
        <v>0</v>
      </c>
      <c r="AK15" s="195">
        <v>125.68</v>
      </c>
      <c r="AL15" s="195">
        <v>0</v>
      </c>
      <c r="AM15" s="195">
        <v>0</v>
      </c>
      <c r="AN15" s="195">
        <v>0</v>
      </c>
      <c r="AO15" s="195">
        <v>381.32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17.989999999999998</v>
      </c>
      <c r="E16" s="195">
        <v>0</v>
      </c>
      <c r="F16" s="195">
        <v>0</v>
      </c>
      <c r="G16" s="195">
        <v>29.33</v>
      </c>
      <c r="H16" s="195">
        <v>0</v>
      </c>
      <c r="I16" s="195">
        <v>0</v>
      </c>
      <c r="J16" s="195">
        <v>27.39</v>
      </c>
      <c r="K16" s="195">
        <v>249.75</v>
      </c>
      <c r="L16" s="195">
        <v>0.34</v>
      </c>
      <c r="M16" s="195">
        <v>2.2000000000000002</v>
      </c>
      <c r="N16" s="195">
        <v>1.8</v>
      </c>
      <c r="O16" s="195">
        <v>2.54</v>
      </c>
      <c r="P16" s="195">
        <v>0.95</v>
      </c>
      <c r="Q16" s="195">
        <v>0.31</v>
      </c>
      <c r="R16" s="195">
        <v>0.65</v>
      </c>
      <c r="S16" s="195">
        <v>0.4</v>
      </c>
      <c r="T16" s="195">
        <v>0</v>
      </c>
      <c r="U16" s="195">
        <v>2.14</v>
      </c>
      <c r="V16" s="195">
        <v>0.32</v>
      </c>
      <c r="W16" s="195">
        <v>0.48</v>
      </c>
      <c r="X16" s="195">
        <v>2.2400000000000002</v>
      </c>
      <c r="Y16" s="195">
        <v>0</v>
      </c>
      <c r="Z16" s="195">
        <v>3.81</v>
      </c>
      <c r="AA16" s="195">
        <v>1.1599999999999999</v>
      </c>
      <c r="AB16" s="195">
        <v>0</v>
      </c>
      <c r="AC16" s="195">
        <v>22.07</v>
      </c>
      <c r="AD16" s="195">
        <v>0</v>
      </c>
      <c r="AE16" s="195">
        <v>0</v>
      </c>
      <c r="AF16" s="195">
        <v>0</v>
      </c>
      <c r="AG16" s="195">
        <v>31.36</v>
      </c>
      <c r="AH16" s="195">
        <v>0</v>
      </c>
      <c r="AI16" s="195">
        <v>12.73</v>
      </c>
      <c r="AJ16" s="195">
        <v>0</v>
      </c>
      <c r="AK16" s="195">
        <v>125.68</v>
      </c>
      <c r="AL16" s="195">
        <v>0</v>
      </c>
      <c r="AM16" s="195">
        <v>0</v>
      </c>
      <c r="AN16" s="195">
        <v>0</v>
      </c>
      <c r="AO16" s="195">
        <v>381.32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17.989999999999998</v>
      </c>
      <c r="E17" s="195">
        <v>0</v>
      </c>
      <c r="F17" s="195">
        <v>0</v>
      </c>
      <c r="G17" s="195">
        <v>29.33</v>
      </c>
      <c r="H17" s="195">
        <v>0</v>
      </c>
      <c r="I17" s="195">
        <v>0</v>
      </c>
      <c r="J17" s="195">
        <v>27.39</v>
      </c>
      <c r="K17" s="195">
        <v>249.75</v>
      </c>
      <c r="L17" s="195">
        <v>0.34</v>
      </c>
      <c r="M17" s="195">
        <v>2.2000000000000002</v>
      </c>
      <c r="N17" s="195">
        <v>1.8</v>
      </c>
      <c r="O17" s="195">
        <v>2.54</v>
      </c>
      <c r="P17" s="195">
        <v>0.95</v>
      </c>
      <c r="Q17" s="195">
        <v>0.31</v>
      </c>
      <c r="R17" s="195">
        <v>0.65</v>
      </c>
      <c r="S17" s="195">
        <v>0.4</v>
      </c>
      <c r="T17" s="195">
        <v>0</v>
      </c>
      <c r="U17" s="195">
        <v>2.14</v>
      </c>
      <c r="V17" s="195">
        <v>0.32</v>
      </c>
      <c r="W17" s="195">
        <v>0.48</v>
      </c>
      <c r="X17" s="195">
        <v>2.2400000000000002</v>
      </c>
      <c r="Y17" s="195">
        <v>0</v>
      </c>
      <c r="Z17" s="195">
        <v>3.81</v>
      </c>
      <c r="AA17" s="195">
        <v>1.1599999999999999</v>
      </c>
      <c r="AB17" s="195">
        <v>0</v>
      </c>
      <c r="AC17" s="195">
        <v>23.06</v>
      </c>
      <c r="AD17" s="195">
        <v>0</v>
      </c>
      <c r="AE17" s="195">
        <v>0</v>
      </c>
      <c r="AF17" s="195">
        <v>0</v>
      </c>
      <c r="AG17" s="195">
        <v>31.36</v>
      </c>
      <c r="AH17" s="195">
        <v>0</v>
      </c>
      <c r="AI17" s="195">
        <v>12.73</v>
      </c>
      <c r="AJ17" s="195">
        <v>0</v>
      </c>
      <c r="AK17" s="195">
        <v>125.68</v>
      </c>
      <c r="AL17" s="195">
        <v>0</v>
      </c>
      <c r="AM17" s="195">
        <v>0</v>
      </c>
      <c r="AN17" s="195">
        <v>0</v>
      </c>
      <c r="AO17" s="195">
        <v>381.32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17.989999999999998</v>
      </c>
      <c r="E18" s="195">
        <v>0</v>
      </c>
      <c r="F18" s="195">
        <v>0</v>
      </c>
      <c r="G18" s="195">
        <v>29.33</v>
      </c>
      <c r="H18" s="195">
        <v>0</v>
      </c>
      <c r="I18" s="195">
        <v>0</v>
      </c>
      <c r="J18" s="195">
        <v>27.39</v>
      </c>
      <c r="K18" s="195">
        <v>249.75</v>
      </c>
      <c r="L18" s="195">
        <v>0.34</v>
      </c>
      <c r="M18" s="195">
        <v>2.2000000000000002</v>
      </c>
      <c r="N18" s="195">
        <v>1.8</v>
      </c>
      <c r="O18" s="195">
        <v>2.54</v>
      </c>
      <c r="P18" s="195">
        <v>0.95</v>
      </c>
      <c r="Q18" s="195">
        <v>0.31</v>
      </c>
      <c r="R18" s="195">
        <v>0.65</v>
      </c>
      <c r="S18" s="195">
        <v>0.4</v>
      </c>
      <c r="T18" s="195">
        <v>0</v>
      </c>
      <c r="U18" s="195">
        <v>2.14</v>
      </c>
      <c r="V18" s="195">
        <v>0.32</v>
      </c>
      <c r="W18" s="195">
        <v>0.48</v>
      </c>
      <c r="X18" s="195">
        <v>2.2400000000000002</v>
      </c>
      <c r="Y18" s="195">
        <v>0</v>
      </c>
      <c r="Z18" s="195">
        <v>3.81</v>
      </c>
      <c r="AA18" s="195">
        <v>1.1599999999999999</v>
      </c>
      <c r="AB18" s="195">
        <v>0</v>
      </c>
      <c r="AC18" s="195">
        <v>23.06</v>
      </c>
      <c r="AD18" s="195">
        <v>0</v>
      </c>
      <c r="AE18" s="195">
        <v>0</v>
      </c>
      <c r="AF18" s="195">
        <v>0</v>
      </c>
      <c r="AG18" s="195">
        <v>31.36</v>
      </c>
      <c r="AH18" s="195">
        <v>0</v>
      </c>
      <c r="AI18" s="195">
        <v>12.73</v>
      </c>
      <c r="AJ18" s="195">
        <v>0</v>
      </c>
      <c r="AK18" s="195">
        <v>125.68</v>
      </c>
      <c r="AL18" s="195">
        <v>0</v>
      </c>
      <c r="AM18" s="195">
        <v>0</v>
      </c>
      <c r="AN18" s="195">
        <v>0</v>
      </c>
      <c r="AO18" s="195">
        <v>381.32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17.989999999999998</v>
      </c>
      <c r="E19" s="195">
        <v>0</v>
      </c>
      <c r="F19" s="195">
        <v>0</v>
      </c>
      <c r="G19" s="195">
        <v>29.33</v>
      </c>
      <c r="H19" s="195">
        <v>0</v>
      </c>
      <c r="I19" s="195">
        <v>0</v>
      </c>
      <c r="J19" s="195">
        <v>27.39</v>
      </c>
      <c r="K19" s="195">
        <v>249.75</v>
      </c>
      <c r="L19" s="195">
        <v>0.34</v>
      </c>
      <c r="M19" s="195">
        <v>2.2000000000000002</v>
      </c>
      <c r="N19" s="195">
        <v>1.8</v>
      </c>
      <c r="O19" s="195">
        <v>2.54</v>
      </c>
      <c r="P19" s="195">
        <v>0.95</v>
      </c>
      <c r="Q19" s="195">
        <v>0.31</v>
      </c>
      <c r="R19" s="195">
        <v>0.65</v>
      </c>
      <c r="S19" s="195">
        <v>0.4</v>
      </c>
      <c r="T19" s="195">
        <v>0</v>
      </c>
      <c r="U19" s="195">
        <v>2.14</v>
      </c>
      <c r="V19" s="195">
        <v>0.32</v>
      </c>
      <c r="W19" s="195">
        <v>0.48</v>
      </c>
      <c r="X19" s="195">
        <v>2.2400000000000002</v>
      </c>
      <c r="Y19" s="195">
        <v>0</v>
      </c>
      <c r="Z19" s="195">
        <v>3.81</v>
      </c>
      <c r="AA19" s="195">
        <v>1.1599999999999999</v>
      </c>
      <c r="AB19" s="195">
        <v>0</v>
      </c>
      <c r="AC19" s="195">
        <v>23.06</v>
      </c>
      <c r="AD19" s="195">
        <v>0</v>
      </c>
      <c r="AE19" s="195">
        <v>0</v>
      </c>
      <c r="AF19" s="195">
        <v>0</v>
      </c>
      <c r="AG19" s="195">
        <v>31.01</v>
      </c>
      <c r="AH19" s="195">
        <v>0</v>
      </c>
      <c r="AI19" s="195">
        <v>12.73</v>
      </c>
      <c r="AJ19" s="195">
        <v>0</v>
      </c>
      <c r="AK19" s="195">
        <v>125.68</v>
      </c>
      <c r="AL19" s="195">
        <v>0</v>
      </c>
      <c r="AM19" s="195">
        <v>0</v>
      </c>
      <c r="AN19" s="195">
        <v>0</v>
      </c>
      <c r="AO19" s="195">
        <v>381.32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17.989999999999998</v>
      </c>
      <c r="E20" s="195">
        <v>0</v>
      </c>
      <c r="F20" s="195">
        <v>0</v>
      </c>
      <c r="G20" s="195">
        <v>29.33</v>
      </c>
      <c r="H20" s="195">
        <v>0</v>
      </c>
      <c r="I20" s="195">
        <v>0</v>
      </c>
      <c r="J20" s="195">
        <v>27.39</v>
      </c>
      <c r="K20" s="195">
        <v>249.75</v>
      </c>
      <c r="L20" s="195">
        <v>0.34</v>
      </c>
      <c r="M20" s="195">
        <v>2.2000000000000002</v>
      </c>
      <c r="N20" s="195">
        <v>1.8</v>
      </c>
      <c r="O20" s="195">
        <v>2.54</v>
      </c>
      <c r="P20" s="195">
        <v>0.95</v>
      </c>
      <c r="Q20" s="195">
        <v>0.31</v>
      </c>
      <c r="R20" s="195">
        <v>0.65</v>
      </c>
      <c r="S20" s="195">
        <v>0.4</v>
      </c>
      <c r="T20" s="195">
        <v>0</v>
      </c>
      <c r="U20" s="195">
        <v>2.14</v>
      </c>
      <c r="V20" s="195">
        <v>0.32</v>
      </c>
      <c r="W20" s="195">
        <v>0.48</v>
      </c>
      <c r="X20" s="195">
        <v>2.2400000000000002</v>
      </c>
      <c r="Y20" s="195">
        <v>0</v>
      </c>
      <c r="Z20" s="195">
        <v>3.81</v>
      </c>
      <c r="AA20" s="195">
        <v>1.1599999999999999</v>
      </c>
      <c r="AB20" s="195">
        <v>0</v>
      </c>
      <c r="AC20" s="195">
        <v>23.01</v>
      </c>
      <c r="AD20" s="195">
        <v>0</v>
      </c>
      <c r="AE20" s="195">
        <v>0</v>
      </c>
      <c r="AF20" s="195">
        <v>0</v>
      </c>
      <c r="AG20" s="195">
        <v>31.01</v>
      </c>
      <c r="AH20" s="195">
        <v>0</v>
      </c>
      <c r="AI20" s="195">
        <v>12.73</v>
      </c>
      <c r="AJ20" s="195">
        <v>0</v>
      </c>
      <c r="AK20" s="195">
        <v>125.68</v>
      </c>
      <c r="AL20" s="195">
        <v>0</v>
      </c>
      <c r="AM20" s="195">
        <v>0</v>
      </c>
      <c r="AN20" s="195">
        <v>0</v>
      </c>
      <c r="AO20" s="195">
        <v>381.32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17.989999999999998</v>
      </c>
      <c r="E21" s="195">
        <v>0</v>
      </c>
      <c r="F21" s="195">
        <v>0</v>
      </c>
      <c r="G21" s="195">
        <v>29.33</v>
      </c>
      <c r="H21" s="195">
        <v>0</v>
      </c>
      <c r="I21" s="195">
        <v>0</v>
      </c>
      <c r="J21" s="195">
        <v>27.39</v>
      </c>
      <c r="K21" s="195">
        <v>249.75</v>
      </c>
      <c r="L21" s="195">
        <v>0.34</v>
      </c>
      <c r="M21" s="195">
        <v>2.2000000000000002</v>
      </c>
      <c r="N21" s="195">
        <v>1.8</v>
      </c>
      <c r="O21" s="195">
        <v>2.54</v>
      </c>
      <c r="P21" s="195">
        <v>0.95</v>
      </c>
      <c r="Q21" s="195">
        <v>0.31</v>
      </c>
      <c r="R21" s="195">
        <v>0.65</v>
      </c>
      <c r="S21" s="195">
        <v>0</v>
      </c>
      <c r="T21" s="195">
        <v>0</v>
      </c>
      <c r="U21" s="195">
        <v>2.14</v>
      </c>
      <c r="V21" s="195">
        <v>0.32</v>
      </c>
      <c r="W21" s="195">
        <v>0.48</v>
      </c>
      <c r="X21" s="195">
        <v>2.2400000000000002</v>
      </c>
      <c r="Y21" s="195">
        <v>0</v>
      </c>
      <c r="Z21" s="195">
        <v>3.81</v>
      </c>
      <c r="AA21" s="195">
        <v>1.1599999999999999</v>
      </c>
      <c r="AB21" s="195">
        <v>0</v>
      </c>
      <c r="AC21" s="195">
        <v>23.01</v>
      </c>
      <c r="AD21" s="195">
        <v>0</v>
      </c>
      <c r="AE21" s="195">
        <v>0</v>
      </c>
      <c r="AF21" s="195">
        <v>0</v>
      </c>
      <c r="AG21" s="195">
        <v>31.72</v>
      </c>
      <c r="AH21" s="195">
        <v>0</v>
      </c>
      <c r="AI21" s="195">
        <v>12.73</v>
      </c>
      <c r="AJ21" s="195">
        <v>0</v>
      </c>
      <c r="AK21" s="195">
        <v>125.68</v>
      </c>
      <c r="AL21" s="195">
        <v>0</v>
      </c>
      <c r="AM21" s="195">
        <v>0</v>
      </c>
      <c r="AN21" s="195">
        <v>0</v>
      </c>
      <c r="AO21" s="195">
        <v>381.32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17.989999999999998</v>
      </c>
      <c r="E22" s="195">
        <v>0</v>
      </c>
      <c r="F22" s="195">
        <v>0</v>
      </c>
      <c r="G22" s="195">
        <v>29.33</v>
      </c>
      <c r="H22" s="195">
        <v>0</v>
      </c>
      <c r="I22" s="195">
        <v>0</v>
      </c>
      <c r="J22" s="195">
        <v>27.39</v>
      </c>
      <c r="K22" s="195">
        <v>249.75</v>
      </c>
      <c r="L22" s="195">
        <v>0.34</v>
      </c>
      <c r="M22" s="195">
        <v>2.2000000000000002</v>
      </c>
      <c r="N22" s="195">
        <v>1.8</v>
      </c>
      <c r="O22" s="195">
        <v>2.54</v>
      </c>
      <c r="P22" s="195">
        <v>0.95</v>
      </c>
      <c r="Q22" s="195">
        <v>0.31</v>
      </c>
      <c r="R22" s="195">
        <v>0.65</v>
      </c>
      <c r="S22" s="195">
        <v>0</v>
      </c>
      <c r="T22" s="195">
        <v>0</v>
      </c>
      <c r="U22" s="195">
        <v>2.14</v>
      </c>
      <c r="V22" s="195">
        <v>0.32</v>
      </c>
      <c r="W22" s="195">
        <v>0.48</v>
      </c>
      <c r="X22" s="195">
        <v>2.2400000000000002</v>
      </c>
      <c r="Y22" s="195">
        <v>0</v>
      </c>
      <c r="Z22" s="195">
        <v>3.81</v>
      </c>
      <c r="AA22" s="195">
        <v>1.1599999999999999</v>
      </c>
      <c r="AB22" s="195">
        <v>0</v>
      </c>
      <c r="AC22" s="195">
        <v>23.01</v>
      </c>
      <c r="AD22" s="195">
        <v>0</v>
      </c>
      <c r="AE22" s="195">
        <v>0</v>
      </c>
      <c r="AF22" s="195">
        <v>0</v>
      </c>
      <c r="AG22" s="195">
        <v>31.72</v>
      </c>
      <c r="AH22" s="195">
        <v>0</v>
      </c>
      <c r="AI22" s="195">
        <v>12.73</v>
      </c>
      <c r="AJ22" s="195">
        <v>0</v>
      </c>
      <c r="AK22" s="195">
        <v>125.68</v>
      </c>
      <c r="AL22" s="195">
        <v>0</v>
      </c>
      <c r="AM22" s="195">
        <v>0</v>
      </c>
      <c r="AN22" s="195">
        <v>0</v>
      </c>
      <c r="AO22" s="195">
        <v>381.32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18.22</v>
      </c>
      <c r="E23" s="195">
        <v>0</v>
      </c>
      <c r="F23" s="195">
        <v>0</v>
      </c>
      <c r="G23" s="195">
        <v>29.33</v>
      </c>
      <c r="H23" s="195">
        <v>0</v>
      </c>
      <c r="I23" s="195">
        <v>0</v>
      </c>
      <c r="J23" s="195">
        <v>27.39</v>
      </c>
      <c r="K23" s="195">
        <v>249.75</v>
      </c>
      <c r="L23" s="195">
        <v>0.34</v>
      </c>
      <c r="M23" s="195">
        <v>2.2000000000000002</v>
      </c>
      <c r="N23" s="195">
        <v>1.8</v>
      </c>
      <c r="O23" s="195">
        <v>2.54</v>
      </c>
      <c r="P23" s="195">
        <v>0.95</v>
      </c>
      <c r="Q23" s="195">
        <v>0</v>
      </c>
      <c r="R23" s="195">
        <v>0.65</v>
      </c>
      <c r="S23" s="195">
        <v>0</v>
      </c>
      <c r="T23" s="195">
        <v>0</v>
      </c>
      <c r="U23" s="195">
        <v>2.14</v>
      </c>
      <c r="V23" s="195">
        <v>0.32</v>
      </c>
      <c r="W23" s="195">
        <v>0.48</v>
      </c>
      <c r="X23" s="195">
        <v>2.2400000000000002</v>
      </c>
      <c r="Y23" s="195">
        <v>0</v>
      </c>
      <c r="Z23" s="195">
        <v>3.81</v>
      </c>
      <c r="AA23" s="195">
        <v>1.1599999999999999</v>
      </c>
      <c r="AB23" s="195">
        <v>0</v>
      </c>
      <c r="AC23" s="195">
        <v>23.01</v>
      </c>
      <c r="AD23" s="195">
        <v>0</v>
      </c>
      <c r="AE23" s="195">
        <v>0</v>
      </c>
      <c r="AF23" s="195">
        <v>0</v>
      </c>
      <c r="AG23" s="195">
        <v>31.72</v>
      </c>
      <c r="AH23" s="195">
        <v>0</v>
      </c>
      <c r="AI23" s="195">
        <v>12.73</v>
      </c>
      <c r="AJ23" s="195">
        <v>0</v>
      </c>
      <c r="AK23" s="195">
        <v>125.68</v>
      </c>
      <c r="AL23" s="195">
        <v>0</v>
      </c>
      <c r="AM23" s="195">
        <v>0</v>
      </c>
      <c r="AN23" s="195">
        <v>0</v>
      </c>
      <c r="AO23" s="195">
        <v>381.32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18.22</v>
      </c>
      <c r="E24" s="195">
        <v>0</v>
      </c>
      <c r="F24" s="195">
        <v>0</v>
      </c>
      <c r="G24" s="195">
        <v>29.33</v>
      </c>
      <c r="H24" s="195">
        <v>0</v>
      </c>
      <c r="I24" s="195">
        <v>0</v>
      </c>
      <c r="J24" s="195">
        <v>27.39</v>
      </c>
      <c r="K24" s="195">
        <v>249.75</v>
      </c>
      <c r="L24" s="195">
        <v>0.34</v>
      </c>
      <c r="M24" s="195">
        <v>2.2000000000000002</v>
      </c>
      <c r="N24" s="195">
        <v>1.8</v>
      </c>
      <c r="O24" s="195">
        <v>2.54</v>
      </c>
      <c r="P24" s="195">
        <v>0.95</v>
      </c>
      <c r="Q24" s="195">
        <v>0</v>
      </c>
      <c r="R24" s="195">
        <v>0.65</v>
      </c>
      <c r="S24" s="195">
        <v>0</v>
      </c>
      <c r="T24" s="195">
        <v>0</v>
      </c>
      <c r="U24" s="195">
        <v>2.14</v>
      </c>
      <c r="V24" s="195">
        <v>0.32</v>
      </c>
      <c r="W24" s="195">
        <v>0.48</v>
      </c>
      <c r="X24" s="195">
        <v>2.2400000000000002</v>
      </c>
      <c r="Y24" s="195">
        <v>0</v>
      </c>
      <c r="Z24" s="195">
        <v>3.81</v>
      </c>
      <c r="AA24" s="195">
        <v>1.1599999999999999</v>
      </c>
      <c r="AB24" s="195">
        <v>0</v>
      </c>
      <c r="AC24" s="195">
        <v>23.01</v>
      </c>
      <c r="AD24" s="195">
        <v>0</v>
      </c>
      <c r="AE24" s="195">
        <v>0</v>
      </c>
      <c r="AF24" s="195">
        <v>0</v>
      </c>
      <c r="AG24" s="195">
        <v>32.89</v>
      </c>
      <c r="AH24" s="195">
        <v>0</v>
      </c>
      <c r="AI24" s="195">
        <v>12.73</v>
      </c>
      <c r="AJ24" s="195">
        <v>0</v>
      </c>
      <c r="AK24" s="195">
        <v>125.68</v>
      </c>
      <c r="AL24" s="195">
        <v>0</v>
      </c>
      <c r="AM24" s="195">
        <v>0</v>
      </c>
      <c r="AN24" s="195">
        <v>0</v>
      </c>
      <c r="AO24" s="195">
        <v>381.32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18.22</v>
      </c>
      <c r="E25" s="195">
        <v>0</v>
      </c>
      <c r="F25" s="195">
        <v>0</v>
      </c>
      <c r="G25" s="195">
        <v>29.33</v>
      </c>
      <c r="H25" s="195">
        <v>0</v>
      </c>
      <c r="I25" s="195">
        <v>0</v>
      </c>
      <c r="J25" s="195">
        <v>27.39</v>
      </c>
      <c r="K25" s="195">
        <v>249.75</v>
      </c>
      <c r="L25" s="195">
        <v>0.34</v>
      </c>
      <c r="M25" s="195">
        <v>2.2000000000000002</v>
      </c>
      <c r="N25" s="195">
        <v>1.8</v>
      </c>
      <c r="O25" s="195">
        <v>2.54</v>
      </c>
      <c r="P25" s="195">
        <v>0.95</v>
      </c>
      <c r="Q25" s="195">
        <v>0</v>
      </c>
      <c r="R25" s="195">
        <v>0.65</v>
      </c>
      <c r="S25" s="195">
        <v>0</v>
      </c>
      <c r="T25" s="195">
        <v>0</v>
      </c>
      <c r="U25" s="195">
        <v>2.14</v>
      </c>
      <c r="V25" s="195">
        <v>0.32</v>
      </c>
      <c r="W25" s="195">
        <v>0.48</v>
      </c>
      <c r="X25" s="195">
        <v>2.2400000000000002</v>
      </c>
      <c r="Y25" s="195">
        <v>0</v>
      </c>
      <c r="Z25" s="195">
        <v>3.81</v>
      </c>
      <c r="AA25" s="195">
        <v>1.1599999999999999</v>
      </c>
      <c r="AB25" s="195">
        <v>0</v>
      </c>
      <c r="AC25" s="195">
        <v>23.01</v>
      </c>
      <c r="AD25" s="195">
        <v>0</v>
      </c>
      <c r="AE25" s="195">
        <v>0</v>
      </c>
      <c r="AF25" s="195">
        <v>0</v>
      </c>
      <c r="AG25" s="195">
        <v>32.89</v>
      </c>
      <c r="AH25" s="195">
        <v>0</v>
      </c>
      <c r="AI25" s="195">
        <v>12.73</v>
      </c>
      <c r="AJ25" s="195">
        <v>0</v>
      </c>
      <c r="AK25" s="195">
        <v>125.68</v>
      </c>
      <c r="AL25" s="195">
        <v>0</v>
      </c>
      <c r="AM25" s="195">
        <v>0</v>
      </c>
      <c r="AN25" s="195">
        <v>0</v>
      </c>
      <c r="AO25" s="195">
        <v>381.32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18.22</v>
      </c>
      <c r="E26" s="195">
        <v>0</v>
      </c>
      <c r="F26" s="195">
        <v>0</v>
      </c>
      <c r="G26" s="195">
        <v>29.33</v>
      </c>
      <c r="H26" s="195">
        <v>0</v>
      </c>
      <c r="I26" s="195">
        <v>0</v>
      </c>
      <c r="J26" s="195">
        <v>27.39</v>
      </c>
      <c r="K26" s="195">
        <v>249.75</v>
      </c>
      <c r="L26" s="195">
        <v>0.34</v>
      </c>
      <c r="M26" s="195">
        <v>2.2000000000000002</v>
      </c>
      <c r="N26" s="195">
        <v>1.8</v>
      </c>
      <c r="O26" s="195">
        <v>2.54</v>
      </c>
      <c r="P26" s="195">
        <v>0.95</v>
      </c>
      <c r="Q26" s="195">
        <v>0</v>
      </c>
      <c r="R26" s="195">
        <v>0.65</v>
      </c>
      <c r="S26" s="195">
        <v>0</v>
      </c>
      <c r="T26" s="195">
        <v>0</v>
      </c>
      <c r="U26" s="195">
        <v>2.14</v>
      </c>
      <c r="V26" s="195">
        <v>0.32</v>
      </c>
      <c r="W26" s="195">
        <v>0.48</v>
      </c>
      <c r="X26" s="195">
        <v>2.2400000000000002</v>
      </c>
      <c r="Y26" s="195">
        <v>0</v>
      </c>
      <c r="Z26" s="195">
        <v>3.81</v>
      </c>
      <c r="AA26" s="195">
        <v>1.1599999999999999</v>
      </c>
      <c r="AB26" s="195">
        <v>0</v>
      </c>
      <c r="AC26" s="195">
        <v>23.01</v>
      </c>
      <c r="AD26" s="195">
        <v>0</v>
      </c>
      <c r="AE26" s="195">
        <v>0</v>
      </c>
      <c r="AF26" s="195">
        <v>0</v>
      </c>
      <c r="AG26" s="195">
        <v>32.89</v>
      </c>
      <c r="AH26" s="195">
        <v>0</v>
      </c>
      <c r="AI26" s="195">
        <v>12.73</v>
      </c>
      <c r="AJ26" s="195">
        <v>0</v>
      </c>
      <c r="AK26" s="195">
        <v>125.68</v>
      </c>
      <c r="AL26" s="195">
        <v>0</v>
      </c>
      <c r="AM26" s="195">
        <v>0</v>
      </c>
      <c r="AN26" s="195">
        <v>0</v>
      </c>
      <c r="AO26" s="195">
        <v>381.32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18.22</v>
      </c>
      <c r="E27" s="195">
        <v>0</v>
      </c>
      <c r="F27" s="195">
        <v>0</v>
      </c>
      <c r="G27" s="195">
        <v>29.33</v>
      </c>
      <c r="H27" s="195">
        <v>0</v>
      </c>
      <c r="I27" s="195">
        <v>0</v>
      </c>
      <c r="J27" s="195">
        <v>27.34</v>
      </c>
      <c r="K27" s="195">
        <v>153.63999999999999</v>
      </c>
      <c r="L27" s="195">
        <v>0.34</v>
      </c>
      <c r="M27" s="195">
        <v>2.2000000000000002</v>
      </c>
      <c r="N27" s="195">
        <v>1.8</v>
      </c>
      <c r="O27" s="195">
        <v>2.54</v>
      </c>
      <c r="P27" s="195">
        <v>0.95</v>
      </c>
      <c r="Q27" s="195">
        <v>0.28999999999999998</v>
      </c>
      <c r="R27" s="195">
        <v>0.65</v>
      </c>
      <c r="S27" s="195">
        <v>0.28999999999999998</v>
      </c>
      <c r="T27" s="195">
        <v>0</v>
      </c>
      <c r="U27" s="195">
        <v>2.14</v>
      </c>
      <c r="V27" s="195">
        <v>0.32</v>
      </c>
      <c r="W27" s="195">
        <v>0.48</v>
      </c>
      <c r="X27" s="195">
        <v>2.2400000000000002</v>
      </c>
      <c r="Y27" s="195">
        <v>0</v>
      </c>
      <c r="Z27" s="195">
        <v>3.81</v>
      </c>
      <c r="AA27" s="195">
        <v>1.1599999999999999</v>
      </c>
      <c r="AB27" s="195">
        <v>0</v>
      </c>
      <c r="AC27" s="195">
        <v>23.06</v>
      </c>
      <c r="AD27" s="195">
        <v>0</v>
      </c>
      <c r="AE27" s="195">
        <v>0</v>
      </c>
      <c r="AF27" s="195">
        <v>0</v>
      </c>
      <c r="AG27" s="195">
        <v>32.89</v>
      </c>
      <c r="AH27" s="195">
        <v>0</v>
      </c>
      <c r="AI27" s="195">
        <v>12.73</v>
      </c>
      <c r="AJ27" s="195">
        <v>0</v>
      </c>
      <c r="AK27" s="195">
        <v>125.68</v>
      </c>
      <c r="AL27" s="195">
        <v>0</v>
      </c>
      <c r="AM27" s="195">
        <v>0</v>
      </c>
      <c r="AN27" s="195">
        <v>0</v>
      </c>
      <c r="AO27" s="195">
        <v>381.32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18.22</v>
      </c>
      <c r="E28" s="195">
        <v>0</v>
      </c>
      <c r="F28" s="195">
        <v>0</v>
      </c>
      <c r="G28" s="195">
        <v>29.33</v>
      </c>
      <c r="H28" s="195">
        <v>0</v>
      </c>
      <c r="I28" s="195">
        <v>0</v>
      </c>
      <c r="J28" s="195">
        <v>27.34</v>
      </c>
      <c r="K28" s="195">
        <v>97.22</v>
      </c>
      <c r="L28" s="195">
        <v>0.34</v>
      </c>
      <c r="M28" s="195">
        <v>2.2000000000000002</v>
      </c>
      <c r="N28" s="195">
        <v>1.8</v>
      </c>
      <c r="O28" s="195">
        <v>2.54</v>
      </c>
      <c r="P28" s="195">
        <v>0.95</v>
      </c>
      <c r="Q28" s="195">
        <v>0.28999999999999998</v>
      </c>
      <c r="R28" s="195">
        <v>0.65</v>
      </c>
      <c r="S28" s="195">
        <v>0.28999999999999998</v>
      </c>
      <c r="T28" s="195">
        <v>0</v>
      </c>
      <c r="U28" s="195">
        <v>2.14</v>
      </c>
      <c r="V28" s="195">
        <v>0.32</v>
      </c>
      <c r="W28" s="195">
        <v>0.48</v>
      </c>
      <c r="X28" s="195">
        <v>2.2400000000000002</v>
      </c>
      <c r="Y28" s="195">
        <v>0</v>
      </c>
      <c r="Z28" s="195">
        <v>3.81</v>
      </c>
      <c r="AA28" s="195">
        <v>1.1599999999999999</v>
      </c>
      <c r="AB28" s="195">
        <v>0</v>
      </c>
      <c r="AC28" s="195">
        <v>23.06</v>
      </c>
      <c r="AD28" s="195">
        <v>0</v>
      </c>
      <c r="AE28" s="195">
        <v>0</v>
      </c>
      <c r="AF28" s="195">
        <v>0</v>
      </c>
      <c r="AG28" s="195">
        <v>32.89</v>
      </c>
      <c r="AH28" s="195">
        <v>0</v>
      </c>
      <c r="AI28" s="195">
        <v>12.73</v>
      </c>
      <c r="AJ28" s="195">
        <v>0</v>
      </c>
      <c r="AK28" s="195">
        <v>125.68</v>
      </c>
      <c r="AL28" s="195">
        <v>0</v>
      </c>
      <c r="AM28" s="195">
        <v>0</v>
      </c>
      <c r="AN28" s="195">
        <v>0</v>
      </c>
      <c r="AO28" s="195">
        <v>381.32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18.22</v>
      </c>
      <c r="E29" s="195">
        <v>0</v>
      </c>
      <c r="F29" s="195">
        <v>0</v>
      </c>
      <c r="G29" s="195">
        <v>29.33</v>
      </c>
      <c r="H29" s="195">
        <v>0</v>
      </c>
      <c r="I29" s="195">
        <v>0</v>
      </c>
      <c r="J29" s="195">
        <v>27.34</v>
      </c>
      <c r="K29" s="195">
        <v>48.95</v>
      </c>
      <c r="L29" s="195">
        <v>0.34</v>
      </c>
      <c r="M29" s="195">
        <v>2.2000000000000002</v>
      </c>
      <c r="N29" s="195">
        <v>1.8</v>
      </c>
      <c r="O29" s="195">
        <v>2.54</v>
      </c>
      <c r="P29" s="195">
        <v>0.95</v>
      </c>
      <c r="Q29" s="195">
        <v>0.28999999999999998</v>
      </c>
      <c r="R29" s="195">
        <v>0.65</v>
      </c>
      <c r="S29" s="195">
        <v>0.28999999999999998</v>
      </c>
      <c r="T29" s="195">
        <v>0</v>
      </c>
      <c r="U29" s="195">
        <v>2.14</v>
      </c>
      <c r="V29" s="195">
        <v>0.32</v>
      </c>
      <c r="W29" s="195">
        <v>0.48</v>
      </c>
      <c r="X29" s="195">
        <v>2.2400000000000002</v>
      </c>
      <c r="Y29" s="195">
        <v>0</v>
      </c>
      <c r="Z29" s="195">
        <v>3.81</v>
      </c>
      <c r="AA29" s="195">
        <v>1.1599999999999999</v>
      </c>
      <c r="AB29" s="195">
        <v>0</v>
      </c>
      <c r="AC29" s="195">
        <v>23.06</v>
      </c>
      <c r="AD29" s="195">
        <v>0</v>
      </c>
      <c r="AE29" s="195">
        <v>0</v>
      </c>
      <c r="AF29" s="195">
        <v>0</v>
      </c>
      <c r="AG29" s="195">
        <v>32.89</v>
      </c>
      <c r="AH29" s="195">
        <v>0</v>
      </c>
      <c r="AI29" s="195">
        <v>12.73</v>
      </c>
      <c r="AJ29" s="195">
        <v>0</v>
      </c>
      <c r="AK29" s="195">
        <v>125.68</v>
      </c>
      <c r="AL29" s="195">
        <v>0</v>
      </c>
      <c r="AM29" s="195">
        <v>0</v>
      </c>
      <c r="AN29" s="195">
        <v>0</v>
      </c>
      <c r="AO29" s="195">
        <v>381.32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18.22</v>
      </c>
      <c r="E30" s="195">
        <v>0</v>
      </c>
      <c r="F30" s="195">
        <v>0</v>
      </c>
      <c r="G30" s="195">
        <v>29.33</v>
      </c>
      <c r="H30" s="195">
        <v>0</v>
      </c>
      <c r="I30" s="195">
        <v>0</v>
      </c>
      <c r="J30" s="195">
        <v>27.34</v>
      </c>
      <c r="K30" s="195">
        <v>17.73</v>
      </c>
      <c r="L30" s="195">
        <v>0.34</v>
      </c>
      <c r="M30" s="195">
        <v>2.2000000000000002</v>
      </c>
      <c r="N30" s="195">
        <v>1.8</v>
      </c>
      <c r="O30" s="195">
        <v>2.54</v>
      </c>
      <c r="P30" s="195">
        <v>0.95</v>
      </c>
      <c r="Q30" s="195">
        <v>0.28999999999999998</v>
      </c>
      <c r="R30" s="195">
        <v>0.65</v>
      </c>
      <c r="S30" s="195">
        <v>0.28999999999999998</v>
      </c>
      <c r="T30" s="195">
        <v>0</v>
      </c>
      <c r="U30" s="195">
        <v>2.14</v>
      </c>
      <c r="V30" s="195">
        <v>0.32</v>
      </c>
      <c r="W30" s="195">
        <v>0.48</v>
      </c>
      <c r="X30" s="195">
        <v>2.2400000000000002</v>
      </c>
      <c r="Y30" s="195">
        <v>0</v>
      </c>
      <c r="Z30" s="195">
        <v>3.81</v>
      </c>
      <c r="AA30" s="195">
        <v>1.1599999999999999</v>
      </c>
      <c r="AB30" s="195">
        <v>0</v>
      </c>
      <c r="AC30" s="195">
        <v>23.06</v>
      </c>
      <c r="AD30" s="195">
        <v>0</v>
      </c>
      <c r="AE30" s="195">
        <v>0</v>
      </c>
      <c r="AF30" s="195">
        <v>0</v>
      </c>
      <c r="AG30" s="195">
        <v>32.89</v>
      </c>
      <c r="AH30" s="195">
        <v>0</v>
      </c>
      <c r="AI30" s="195">
        <v>12.73</v>
      </c>
      <c r="AJ30" s="195">
        <v>0</v>
      </c>
      <c r="AK30" s="195">
        <v>125.68</v>
      </c>
      <c r="AL30" s="195">
        <v>0</v>
      </c>
      <c r="AM30" s="195">
        <v>0</v>
      </c>
      <c r="AN30" s="195">
        <v>0</v>
      </c>
      <c r="AO30" s="195">
        <v>381.32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18.22</v>
      </c>
      <c r="E31" s="195">
        <v>0</v>
      </c>
      <c r="F31" s="195">
        <v>0</v>
      </c>
      <c r="G31" s="195">
        <v>29.33</v>
      </c>
      <c r="H31" s="195">
        <v>0</v>
      </c>
      <c r="I31" s="195">
        <v>0</v>
      </c>
      <c r="J31" s="195">
        <v>27.34</v>
      </c>
      <c r="K31" s="195">
        <v>17.73</v>
      </c>
      <c r="L31" s="195">
        <v>0.34</v>
      </c>
      <c r="M31" s="195">
        <v>2.2000000000000002</v>
      </c>
      <c r="N31" s="195">
        <v>1.8</v>
      </c>
      <c r="O31" s="195">
        <v>2.54</v>
      </c>
      <c r="P31" s="195">
        <v>0.95</v>
      </c>
      <c r="Q31" s="195">
        <v>0.28999999999999998</v>
      </c>
      <c r="R31" s="195">
        <v>0.65</v>
      </c>
      <c r="S31" s="195">
        <v>0.28999999999999998</v>
      </c>
      <c r="T31" s="195">
        <v>0</v>
      </c>
      <c r="U31" s="195">
        <v>2.14</v>
      </c>
      <c r="V31" s="195">
        <v>0.32</v>
      </c>
      <c r="W31" s="195">
        <v>0.48</v>
      </c>
      <c r="X31" s="195">
        <v>2.2400000000000002</v>
      </c>
      <c r="Y31" s="195">
        <v>0</v>
      </c>
      <c r="Z31" s="195">
        <v>3.81</v>
      </c>
      <c r="AA31" s="195">
        <v>1.17</v>
      </c>
      <c r="AB31" s="195">
        <v>0</v>
      </c>
      <c r="AC31" s="195">
        <v>23.01</v>
      </c>
      <c r="AD31" s="195">
        <v>0</v>
      </c>
      <c r="AE31" s="195">
        <v>0</v>
      </c>
      <c r="AF31" s="195">
        <v>0</v>
      </c>
      <c r="AG31" s="195">
        <v>32.89</v>
      </c>
      <c r="AH31" s="195">
        <v>0</v>
      </c>
      <c r="AI31" s="195">
        <v>12.73</v>
      </c>
      <c r="AJ31" s="195">
        <v>0</v>
      </c>
      <c r="AK31" s="195">
        <v>125.68</v>
      </c>
      <c r="AL31" s="195">
        <v>0</v>
      </c>
      <c r="AM31" s="195">
        <v>0</v>
      </c>
      <c r="AN31" s="195">
        <v>0</v>
      </c>
      <c r="AO31" s="195">
        <v>381.32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18.22</v>
      </c>
      <c r="E32" s="195">
        <v>0</v>
      </c>
      <c r="F32" s="195">
        <v>0</v>
      </c>
      <c r="G32" s="195">
        <v>29.33</v>
      </c>
      <c r="H32" s="195">
        <v>0</v>
      </c>
      <c r="I32" s="195">
        <v>0</v>
      </c>
      <c r="J32" s="195">
        <v>27.34</v>
      </c>
      <c r="K32" s="195">
        <v>17.73</v>
      </c>
      <c r="L32" s="195">
        <v>0.34</v>
      </c>
      <c r="M32" s="195">
        <v>2.2000000000000002</v>
      </c>
      <c r="N32" s="195">
        <v>1.8</v>
      </c>
      <c r="O32" s="195">
        <v>2.54</v>
      </c>
      <c r="P32" s="195">
        <v>0.95</v>
      </c>
      <c r="Q32" s="195">
        <v>0.28999999999999998</v>
      </c>
      <c r="R32" s="195">
        <v>0.65</v>
      </c>
      <c r="S32" s="195">
        <v>0.28999999999999998</v>
      </c>
      <c r="T32" s="195">
        <v>0</v>
      </c>
      <c r="U32" s="195">
        <v>2.14</v>
      </c>
      <c r="V32" s="195">
        <v>0.32</v>
      </c>
      <c r="W32" s="195">
        <v>0.48</v>
      </c>
      <c r="X32" s="195">
        <v>2.2400000000000002</v>
      </c>
      <c r="Y32" s="195">
        <v>0</v>
      </c>
      <c r="Z32" s="195">
        <v>3.81</v>
      </c>
      <c r="AA32" s="195">
        <v>1.17</v>
      </c>
      <c r="AB32" s="195">
        <v>0</v>
      </c>
      <c r="AC32" s="195">
        <v>25.08</v>
      </c>
      <c r="AD32" s="195">
        <v>0</v>
      </c>
      <c r="AE32" s="195">
        <v>0</v>
      </c>
      <c r="AF32" s="195">
        <v>0</v>
      </c>
      <c r="AG32" s="195">
        <v>32.89</v>
      </c>
      <c r="AH32" s="195">
        <v>0</v>
      </c>
      <c r="AI32" s="195">
        <v>12.73</v>
      </c>
      <c r="AJ32" s="195">
        <v>0</v>
      </c>
      <c r="AK32" s="195">
        <v>125.68</v>
      </c>
      <c r="AL32" s="195">
        <v>0</v>
      </c>
      <c r="AM32" s="195">
        <v>0</v>
      </c>
      <c r="AN32" s="195">
        <v>0</v>
      </c>
      <c r="AO32" s="195">
        <v>381.32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18.22</v>
      </c>
      <c r="E33" s="195">
        <v>0</v>
      </c>
      <c r="F33" s="195">
        <v>0</v>
      </c>
      <c r="G33" s="195">
        <v>29.33</v>
      </c>
      <c r="H33" s="195">
        <v>0</v>
      </c>
      <c r="I33" s="195">
        <v>0</v>
      </c>
      <c r="J33" s="195">
        <v>27.34</v>
      </c>
      <c r="K33" s="195">
        <v>17.73</v>
      </c>
      <c r="L33" s="195">
        <v>0.34</v>
      </c>
      <c r="M33" s="195">
        <v>2.2000000000000002</v>
      </c>
      <c r="N33" s="195">
        <v>1.8</v>
      </c>
      <c r="O33" s="195">
        <v>2.54</v>
      </c>
      <c r="P33" s="195">
        <v>0.95</v>
      </c>
      <c r="Q33" s="195">
        <v>0.28999999999999998</v>
      </c>
      <c r="R33" s="195">
        <v>0.65</v>
      </c>
      <c r="S33" s="195">
        <v>0</v>
      </c>
      <c r="T33" s="195">
        <v>0</v>
      </c>
      <c r="U33" s="195">
        <v>2.14</v>
      </c>
      <c r="V33" s="195">
        <v>0.28999999999999998</v>
      </c>
      <c r="W33" s="195">
        <v>0.48</v>
      </c>
      <c r="X33" s="195">
        <v>2.2400000000000002</v>
      </c>
      <c r="Y33" s="195">
        <v>0</v>
      </c>
      <c r="Z33" s="195">
        <v>3.81</v>
      </c>
      <c r="AA33" s="195">
        <v>1.17</v>
      </c>
      <c r="AB33" s="195">
        <v>0</v>
      </c>
      <c r="AC33" s="195">
        <v>25.08</v>
      </c>
      <c r="AD33" s="195">
        <v>0</v>
      </c>
      <c r="AE33" s="195">
        <v>0</v>
      </c>
      <c r="AF33" s="195">
        <v>0</v>
      </c>
      <c r="AG33" s="195">
        <v>32.89</v>
      </c>
      <c r="AH33" s="195">
        <v>0</v>
      </c>
      <c r="AI33" s="195">
        <v>12.73</v>
      </c>
      <c r="AJ33" s="195">
        <v>0</v>
      </c>
      <c r="AK33" s="195">
        <v>125.68</v>
      </c>
      <c r="AL33" s="195">
        <v>0</v>
      </c>
      <c r="AM33" s="195">
        <v>0</v>
      </c>
      <c r="AN33" s="195">
        <v>0</v>
      </c>
      <c r="AO33" s="195">
        <v>381.32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18.22</v>
      </c>
      <c r="E34" s="195">
        <v>0</v>
      </c>
      <c r="F34" s="195">
        <v>0</v>
      </c>
      <c r="G34" s="195">
        <v>29.33</v>
      </c>
      <c r="H34" s="195">
        <v>0</v>
      </c>
      <c r="I34" s="195">
        <v>0</v>
      </c>
      <c r="J34" s="195">
        <v>27.34</v>
      </c>
      <c r="K34" s="195">
        <v>17.73</v>
      </c>
      <c r="L34" s="195">
        <v>0.34</v>
      </c>
      <c r="M34" s="195">
        <v>2.2000000000000002</v>
      </c>
      <c r="N34" s="195">
        <v>1.8</v>
      </c>
      <c r="O34" s="195">
        <v>2.54</v>
      </c>
      <c r="P34" s="195">
        <v>0.95</v>
      </c>
      <c r="Q34" s="195">
        <v>0.28999999999999998</v>
      </c>
      <c r="R34" s="195">
        <v>0.65</v>
      </c>
      <c r="S34" s="195">
        <v>0</v>
      </c>
      <c r="T34" s="195">
        <v>0</v>
      </c>
      <c r="U34" s="195">
        <v>2.14</v>
      </c>
      <c r="V34" s="195">
        <v>0.28999999999999998</v>
      </c>
      <c r="W34" s="195">
        <v>0.48</v>
      </c>
      <c r="X34" s="195">
        <v>2.2400000000000002</v>
      </c>
      <c r="Y34" s="195">
        <v>0</v>
      </c>
      <c r="Z34" s="195">
        <v>3.81</v>
      </c>
      <c r="AA34" s="195">
        <v>1.17</v>
      </c>
      <c r="AB34" s="195">
        <v>0</v>
      </c>
      <c r="AC34" s="195">
        <v>25.08</v>
      </c>
      <c r="AD34" s="195">
        <v>0</v>
      </c>
      <c r="AE34" s="195">
        <v>0</v>
      </c>
      <c r="AF34" s="195">
        <v>0</v>
      </c>
      <c r="AG34" s="195">
        <v>32.89</v>
      </c>
      <c r="AH34" s="195">
        <v>0</v>
      </c>
      <c r="AI34" s="195">
        <v>12.73</v>
      </c>
      <c r="AJ34" s="195">
        <v>0</v>
      </c>
      <c r="AK34" s="195">
        <v>125.68</v>
      </c>
      <c r="AL34" s="195">
        <v>0</v>
      </c>
      <c r="AM34" s="195">
        <v>0</v>
      </c>
      <c r="AN34" s="195">
        <v>0</v>
      </c>
      <c r="AO34" s="195">
        <v>381.32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18.22</v>
      </c>
      <c r="E35" s="195">
        <v>0</v>
      </c>
      <c r="F35" s="195">
        <v>0</v>
      </c>
      <c r="G35" s="195">
        <v>29.33</v>
      </c>
      <c r="H35" s="195">
        <v>0</v>
      </c>
      <c r="I35" s="195">
        <v>0</v>
      </c>
      <c r="J35" s="195">
        <v>27.34</v>
      </c>
      <c r="K35" s="195">
        <v>77.91</v>
      </c>
      <c r="L35" s="195">
        <v>0.34</v>
      </c>
      <c r="M35" s="195">
        <v>2.2000000000000002</v>
      </c>
      <c r="N35" s="195">
        <v>1.8</v>
      </c>
      <c r="O35" s="195">
        <v>2.54</v>
      </c>
      <c r="P35" s="195">
        <v>0.95</v>
      </c>
      <c r="Q35" s="195">
        <v>0.28999999999999998</v>
      </c>
      <c r="R35" s="195">
        <v>0.65</v>
      </c>
      <c r="S35" s="195">
        <v>0</v>
      </c>
      <c r="T35" s="195">
        <v>0</v>
      </c>
      <c r="U35" s="195">
        <v>2.14</v>
      </c>
      <c r="V35" s="195">
        <v>0</v>
      </c>
      <c r="W35" s="195">
        <v>0.48</v>
      </c>
      <c r="X35" s="195">
        <v>2.2400000000000002</v>
      </c>
      <c r="Y35" s="195">
        <v>0</v>
      </c>
      <c r="Z35" s="195">
        <v>3.81</v>
      </c>
      <c r="AA35" s="195">
        <v>1.17</v>
      </c>
      <c r="AB35" s="195">
        <v>0</v>
      </c>
      <c r="AC35" s="195">
        <v>25.08</v>
      </c>
      <c r="AD35" s="195">
        <v>0</v>
      </c>
      <c r="AE35" s="195">
        <v>0</v>
      </c>
      <c r="AF35" s="195">
        <v>0</v>
      </c>
      <c r="AG35" s="195">
        <v>32.89</v>
      </c>
      <c r="AH35" s="195">
        <v>0</v>
      </c>
      <c r="AI35" s="195">
        <v>12.73</v>
      </c>
      <c r="AJ35" s="195">
        <v>0</v>
      </c>
      <c r="AK35" s="195">
        <v>125.68</v>
      </c>
      <c r="AL35" s="195">
        <v>0</v>
      </c>
      <c r="AM35" s="195">
        <v>0</v>
      </c>
      <c r="AN35" s="195">
        <v>0</v>
      </c>
      <c r="AO35" s="195">
        <v>381.32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18.22</v>
      </c>
      <c r="E36" s="195">
        <v>0</v>
      </c>
      <c r="F36" s="195">
        <v>0</v>
      </c>
      <c r="G36" s="195">
        <v>29.33</v>
      </c>
      <c r="H36" s="195">
        <v>0</v>
      </c>
      <c r="I36" s="195">
        <v>0</v>
      </c>
      <c r="J36" s="195">
        <v>27.34</v>
      </c>
      <c r="K36" s="195">
        <v>145.49</v>
      </c>
      <c r="L36" s="195">
        <v>0.34</v>
      </c>
      <c r="M36" s="195">
        <v>2.2000000000000002</v>
      </c>
      <c r="N36" s="195">
        <v>1.8</v>
      </c>
      <c r="O36" s="195">
        <v>2.54</v>
      </c>
      <c r="P36" s="195">
        <v>0.95</v>
      </c>
      <c r="Q36" s="195">
        <v>0.28999999999999998</v>
      </c>
      <c r="R36" s="195">
        <v>0.65</v>
      </c>
      <c r="S36" s="195">
        <v>0</v>
      </c>
      <c r="T36" s="195">
        <v>0</v>
      </c>
      <c r="U36" s="195">
        <v>2.14</v>
      </c>
      <c r="V36" s="195">
        <v>0</v>
      </c>
      <c r="W36" s="195">
        <v>0.48</v>
      </c>
      <c r="X36" s="195">
        <v>2.2400000000000002</v>
      </c>
      <c r="Y36" s="195">
        <v>0</v>
      </c>
      <c r="Z36" s="195">
        <v>3.81</v>
      </c>
      <c r="AA36" s="195">
        <v>1.17</v>
      </c>
      <c r="AB36" s="195">
        <v>0</v>
      </c>
      <c r="AC36" s="195">
        <v>25.08</v>
      </c>
      <c r="AD36" s="195">
        <v>0</v>
      </c>
      <c r="AE36" s="195">
        <v>0</v>
      </c>
      <c r="AF36" s="195">
        <v>0</v>
      </c>
      <c r="AG36" s="195">
        <v>32.89</v>
      </c>
      <c r="AH36" s="195">
        <v>0</v>
      </c>
      <c r="AI36" s="195">
        <v>12.73</v>
      </c>
      <c r="AJ36" s="195">
        <v>0</v>
      </c>
      <c r="AK36" s="195">
        <v>125.68</v>
      </c>
      <c r="AL36" s="195">
        <v>0</v>
      </c>
      <c r="AM36" s="195">
        <v>0</v>
      </c>
      <c r="AN36" s="195">
        <v>0</v>
      </c>
      <c r="AO36" s="195">
        <v>381.32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18.22</v>
      </c>
      <c r="E37" s="195">
        <v>0</v>
      </c>
      <c r="F37" s="195">
        <v>0</v>
      </c>
      <c r="G37" s="195">
        <v>29.33</v>
      </c>
      <c r="H37" s="195">
        <v>0</v>
      </c>
      <c r="I37" s="195">
        <v>0</v>
      </c>
      <c r="J37" s="195">
        <v>27.34</v>
      </c>
      <c r="K37" s="195">
        <v>192.96</v>
      </c>
      <c r="L37" s="195">
        <v>0.34</v>
      </c>
      <c r="M37" s="195">
        <v>2.2000000000000002</v>
      </c>
      <c r="N37" s="195">
        <v>1.8</v>
      </c>
      <c r="O37" s="195">
        <v>2.54</v>
      </c>
      <c r="P37" s="195">
        <v>0.95</v>
      </c>
      <c r="Q37" s="195">
        <v>0.28999999999999998</v>
      </c>
      <c r="R37" s="195">
        <v>0.65</v>
      </c>
      <c r="S37" s="195">
        <v>0</v>
      </c>
      <c r="T37" s="195">
        <v>0</v>
      </c>
      <c r="U37" s="195">
        <v>2.02</v>
      </c>
      <c r="V37" s="195">
        <v>0</v>
      </c>
      <c r="W37" s="195">
        <v>0.48</v>
      </c>
      <c r="X37" s="195">
        <v>2.2400000000000002</v>
      </c>
      <c r="Y37" s="195">
        <v>0</v>
      </c>
      <c r="Z37" s="195">
        <v>3.81</v>
      </c>
      <c r="AA37" s="195">
        <v>1.17</v>
      </c>
      <c r="AB37" s="195">
        <v>0</v>
      </c>
      <c r="AC37" s="195">
        <v>25.08</v>
      </c>
      <c r="AD37" s="195">
        <v>0</v>
      </c>
      <c r="AE37" s="195">
        <v>0</v>
      </c>
      <c r="AF37" s="195">
        <v>0</v>
      </c>
      <c r="AG37" s="195">
        <v>32.89</v>
      </c>
      <c r="AH37" s="195">
        <v>0</v>
      </c>
      <c r="AI37" s="195">
        <v>12.73</v>
      </c>
      <c r="AJ37" s="195">
        <v>0</v>
      </c>
      <c r="AK37" s="195">
        <v>125.68</v>
      </c>
      <c r="AL37" s="195">
        <v>0</v>
      </c>
      <c r="AM37" s="195">
        <v>0</v>
      </c>
      <c r="AN37" s="195">
        <v>0</v>
      </c>
      <c r="AO37" s="195">
        <v>381.32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17.989999999999998</v>
      </c>
      <c r="E38" s="195">
        <v>0</v>
      </c>
      <c r="F38" s="195">
        <v>0</v>
      </c>
      <c r="G38" s="195">
        <v>29.33</v>
      </c>
      <c r="H38" s="195">
        <v>0</v>
      </c>
      <c r="I38" s="195">
        <v>0</v>
      </c>
      <c r="J38" s="195">
        <v>27.34</v>
      </c>
      <c r="K38" s="195">
        <v>245.09</v>
      </c>
      <c r="L38" s="195">
        <v>0.34</v>
      </c>
      <c r="M38" s="195">
        <v>2.2000000000000002</v>
      </c>
      <c r="N38" s="195">
        <v>1.8</v>
      </c>
      <c r="O38" s="195">
        <v>2.54</v>
      </c>
      <c r="P38" s="195">
        <v>0.95</v>
      </c>
      <c r="Q38" s="195">
        <v>0.28999999999999998</v>
      </c>
      <c r="R38" s="195">
        <v>0.65</v>
      </c>
      <c r="S38" s="195">
        <v>0</v>
      </c>
      <c r="T38" s="195">
        <v>0</v>
      </c>
      <c r="U38" s="195">
        <v>1.91</v>
      </c>
      <c r="V38" s="195">
        <v>0</v>
      </c>
      <c r="W38" s="195">
        <v>0.48</v>
      </c>
      <c r="X38" s="195">
        <v>2.2400000000000002</v>
      </c>
      <c r="Y38" s="195">
        <v>0</v>
      </c>
      <c r="Z38" s="195">
        <v>3.81</v>
      </c>
      <c r="AA38" s="195">
        <v>1.17</v>
      </c>
      <c r="AB38" s="195">
        <v>0</v>
      </c>
      <c r="AC38" s="195">
        <v>25.08</v>
      </c>
      <c r="AD38" s="195">
        <v>0</v>
      </c>
      <c r="AE38" s="195">
        <v>0</v>
      </c>
      <c r="AF38" s="195">
        <v>0</v>
      </c>
      <c r="AG38" s="195">
        <v>32.89</v>
      </c>
      <c r="AH38" s="195">
        <v>0</v>
      </c>
      <c r="AI38" s="195">
        <v>12.73</v>
      </c>
      <c r="AJ38" s="195">
        <v>0</v>
      </c>
      <c r="AK38" s="195">
        <v>125.68</v>
      </c>
      <c r="AL38" s="195">
        <v>0</v>
      </c>
      <c r="AM38" s="195">
        <v>0</v>
      </c>
      <c r="AN38" s="195">
        <v>0</v>
      </c>
      <c r="AO38" s="195">
        <v>381.32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17.989999999999998</v>
      </c>
      <c r="E39" s="195">
        <v>0</v>
      </c>
      <c r="F39" s="195">
        <v>0</v>
      </c>
      <c r="G39" s="195">
        <v>29.33</v>
      </c>
      <c r="H39" s="195">
        <v>0</v>
      </c>
      <c r="I39" s="195">
        <v>0</v>
      </c>
      <c r="J39" s="195">
        <v>27.34</v>
      </c>
      <c r="K39" s="195">
        <v>244.94</v>
      </c>
      <c r="L39" s="195">
        <v>0.34</v>
      </c>
      <c r="M39" s="195">
        <v>2.2000000000000002</v>
      </c>
      <c r="N39" s="195">
        <v>1.8</v>
      </c>
      <c r="O39" s="195">
        <v>2.54</v>
      </c>
      <c r="P39" s="195">
        <v>0.95</v>
      </c>
      <c r="Q39" s="195">
        <v>0.28999999999999998</v>
      </c>
      <c r="R39" s="195">
        <v>0.65</v>
      </c>
      <c r="S39" s="195">
        <v>0</v>
      </c>
      <c r="T39" s="195">
        <v>0</v>
      </c>
      <c r="U39" s="195">
        <v>1.77</v>
      </c>
      <c r="V39" s="195">
        <v>0</v>
      </c>
      <c r="W39" s="195">
        <v>0.48</v>
      </c>
      <c r="X39" s="195">
        <v>2.2400000000000002</v>
      </c>
      <c r="Y39" s="195">
        <v>0</v>
      </c>
      <c r="Z39" s="195">
        <v>3.81</v>
      </c>
      <c r="AA39" s="195">
        <v>1.17</v>
      </c>
      <c r="AB39" s="195">
        <v>0</v>
      </c>
      <c r="AC39" s="195">
        <v>25.08</v>
      </c>
      <c r="AD39" s="195">
        <v>0</v>
      </c>
      <c r="AE39" s="195">
        <v>0</v>
      </c>
      <c r="AF39" s="195">
        <v>0</v>
      </c>
      <c r="AG39" s="195">
        <v>34.57</v>
      </c>
      <c r="AH39" s="195">
        <v>0</v>
      </c>
      <c r="AI39" s="195">
        <v>12.73</v>
      </c>
      <c r="AJ39" s="195">
        <v>0</v>
      </c>
      <c r="AK39" s="195">
        <v>125.68</v>
      </c>
      <c r="AL39" s="195">
        <v>0</v>
      </c>
      <c r="AM39" s="195">
        <v>0</v>
      </c>
      <c r="AN39" s="195">
        <v>0</v>
      </c>
      <c r="AO39" s="195">
        <v>381.32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17.989999999999998</v>
      </c>
      <c r="E40" s="195">
        <v>0</v>
      </c>
      <c r="F40" s="195">
        <v>0</v>
      </c>
      <c r="G40" s="195">
        <v>29.33</v>
      </c>
      <c r="H40" s="195">
        <v>0</v>
      </c>
      <c r="I40" s="195">
        <v>0</v>
      </c>
      <c r="J40" s="195">
        <v>27.34</v>
      </c>
      <c r="K40" s="195">
        <v>245.06</v>
      </c>
      <c r="L40" s="195">
        <v>0.34</v>
      </c>
      <c r="M40" s="195">
        <v>2.2000000000000002</v>
      </c>
      <c r="N40" s="195">
        <v>1.8</v>
      </c>
      <c r="O40" s="195">
        <v>2.54</v>
      </c>
      <c r="P40" s="195">
        <v>0.95</v>
      </c>
      <c r="Q40" s="195">
        <v>0.28999999999999998</v>
      </c>
      <c r="R40" s="195">
        <v>0.65</v>
      </c>
      <c r="S40" s="195">
        <v>0</v>
      </c>
      <c r="T40" s="195">
        <v>0</v>
      </c>
      <c r="U40" s="195">
        <v>1.77</v>
      </c>
      <c r="V40" s="195">
        <v>0</v>
      </c>
      <c r="W40" s="195">
        <v>0.48</v>
      </c>
      <c r="X40" s="195">
        <v>2.2400000000000002</v>
      </c>
      <c r="Y40" s="195">
        <v>0</v>
      </c>
      <c r="Z40" s="195">
        <v>3.81</v>
      </c>
      <c r="AA40" s="195">
        <v>1.17</v>
      </c>
      <c r="AB40" s="195">
        <v>0</v>
      </c>
      <c r="AC40" s="195">
        <v>25.08</v>
      </c>
      <c r="AD40" s="195">
        <v>0</v>
      </c>
      <c r="AE40" s="195">
        <v>0</v>
      </c>
      <c r="AF40" s="195">
        <v>0</v>
      </c>
      <c r="AG40" s="195">
        <v>39.74</v>
      </c>
      <c r="AH40" s="195">
        <v>0</v>
      </c>
      <c r="AI40" s="195">
        <v>12.73</v>
      </c>
      <c r="AJ40" s="195">
        <v>0</v>
      </c>
      <c r="AK40" s="195">
        <v>125.68</v>
      </c>
      <c r="AL40" s="195">
        <v>0</v>
      </c>
      <c r="AM40" s="195">
        <v>0</v>
      </c>
      <c r="AN40" s="195">
        <v>0</v>
      </c>
      <c r="AO40" s="195">
        <v>381.32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17.989999999999998</v>
      </c>
      <c r="E41" s="195">
        <v>0</v>
      </c>
      <c r="F41" s="195">
        <v>0</v>
      </c>
      <c r="G41" s="195">
        <v>29.33</v>
      </c>
      <c r="H41" s="195">
        <v>0</v>
      </c>
      <c r="I41" s="195">
        <v>0</v>
      </c>
      <c r="J41" s="195">
        <v>27.34</v>
      </c>
      <c r="K41" s="195">
        <v>253.15</v>
      </c>
      <c r="L41" s="195">
        <v>0.34</v>
      </c>
      <c r="M41" s="195">
        <v>2.2000000000000002</v>
      </c>
      <c r="N41" s="195">
        <v>1.8</v>
      </c>
      <c r="O41" s="195">
        <v>2.54</v>
      </c>
      <c r="P41" s="195">
        <v>0.95</v>
      </c>
      <c r="Q41" s="195">
        <v>0.28999999999999998</v>
      </c>
      <c r="R41" s="195">
        <v>0.65</v>
      </c>
      <c r="S41" s="195">
        <v>0</v>
      </c>
      <c r="T41" s="195">
        <v>0</v>
      </c>
      <c r="U41" s="195">
        <v>1.77</v>
      </c>
      <c r="V41" s="195">
        <v>0</v>
      </c>
      <c r="W41" s="195">
        <v>0.48</v>
      </c>
      <c r="X41" s="195">
        <v>2.2400000000000002</v>
      </c>
      <c r="Y41" s="195">
        <v>0</v>
      </c>
      <c r="Z41" s="195">
        <v>3.81</v>
      </c>
      <c r="AA41" s="195">
        <v>1.17</v>
      </c>
      <c r="AB41" s="195">
        <v>0</v>
      </c>
      <c r="AC41" s="195">
        <v>25.08</v>
      </c>
      <c r="AD41" s="195">
        <v>0</v>
      </c>
      <c r="AE41" s="195">
        <v>0</v>
      </c>
      <c r="AF41" s="195">
        <v>0</v>
      </c>
      <c r="AG41" s="195">
        <v>39.74</v>
      </c>
      <c r="AH41" s="195">
        <v>0</v>
      </c>
      <c r="AI41" s="195">
        <v>12.73</v>
      </c>
      <c r="AJ41" s="195">
        <v>0</v>
      </c>
      <c r="AK41" s="195">
        <v>125.68</v>
      </c>
      <c r="AL41" s="195">
        <v>0</v>
      </c>
      <c r="AM41" s="195">
        <v>0</v>
      </c>
      <c r="AN41" s="195">
        <v>0</v>
      </c>
      <c r="AO41" s="195">
        <v>381.32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17.989999999999998</v>
      </c>
      <c r="E42" s="195">
        <v>0</v>
      </c>
      <c r="F42" s="195">
        <v>0</v>
      </c>
      <c r="G42" s="195">
        <v>29.33</v>
      </c>
      <c r="H42" s="195">
        <v>0</v>
      </c>
      <c r="I42" s="195">
        <v>0</v>
      </c>
      <c r="J42" s="195">
        <v>27.34</v>
      </c>
      <c r="K42" s="195">
        <v>261.33999999999997</v>
      </c>
      <c r="L42" s="195">
        <v>0.34</v>
      </c>
      <c r="M42" s="195">
        <v>2.2000000000000002</v>
      </c>
      <c r="N42" s="195">
        <v>1.8</v>
      </c>
      <c r="O42" s="195">
        <v>2.54</v>
      </c>
      <c r="P42" s="195">
        <v>0.95</v>
      </c>
      <c r="Q42" s="195">
        <v>0.28999999999999998</v>
      </c>
      <c r="R42" s="195">
        <v>0.65</v>
      </c>
      <c r="S42" s="195">
        <v>0</v>
      </c>
      <c r="T42" s="195">
        <v>0</v>
      </c>
      <c r="U42" s="195">
        <v>1.77</v>
      </c>
      <c r="V42" s="195">
        <v>0</v>
      </c>
      <c r="W42" s="195">
        <v>0.48</v>
      </c>
      <c r="X42" s="195">
        <v>2.2400000000000002</v>
      </c>
      <c r="Y42" s="195">
        <v>0</v>
      </c>
      <c r="Z42" s="195">
        <v>3.81</v>
      </c>
      <c r="AA42" s="195">
        <v>1.17</v>
      </c>
      <c r="AB42" s="195">
        <v>0</v>
      </c>
      <c r="AC42" s="195">
        <v>25.36</v>
      </c>
      <c r="AD42" s="195">
        <v>0</v>
      </c>
      <c r="AE42" s="195">
        <v>0</v>
      </c>
      <c r="AF42" s="195">
        <v>0</v>
      </c>
      <c r="AG42" s="195">
        <v>39.74</v>
      </c>
      <c r="AH42" s="195">
        <v>0</v>
      </c>
      <c r="AI42" s="195">
        <v>12.73</v>
      </c>
      <c r="AJ42" s="195">
        <v>0</v>
      </c>
      <c r="AK42" s="195">
        <v>125.68</v>
      </c>
      <c r="AL42" s="195">
        <v>0</v>
      </c>
      <c r="AM42" s="195">
        <v>0</v>
      </c>
      <c r="AN42" s="195">
        <v>0</v>
      </c>
      <c r="AO42" s="195">
        <v>381.32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17.989999999999998</v>
      </c>
      <c r="E43" s="195">
        <v>0</v>
      </c>
      <c r="F43" s="195">
        <v>0</v>
      </c>
      <c r="G43" s="195">
        <v>29.33</v>
      </c>
      <c r="H43" s="195">
        <v>0</v>
      </c>
      <c r="I43" s="195">
        <v>0</v>
      </c>
      <c r="J43" s="195">
        <v>27.34</v>
      </c>
      <c r="K43" s="195">
        <v>261.33999999999997</v>
      </c>
      <c r="L43" s="195">
        <v>0.34</v>
      </c>
      <c r="M43" s="195">
        <v>2.2000000000000002</v>
      </c>
      <c r="N43" s="195">
        <v>1.8</v>
      </c>
      <c r="O43" s="195">
        <v>2.54</v>
      </c>
      <c r="P43" s="195">
        <v>0.95</v>
      </c>
      <c r="Q43" s="195">
        <v>0.28999999999999998</v>
      </c>
      <c r="R43" s="195">
        <v>0.65</v>
      </c>
      <c r="S43" s="195">
        <v>0</v>
      </c>
      <c r="T43" s="195">
        <v>0</v>
      </c>
      <c r="U43" s="195">
        <v>1.77</v>
      </c>
      <c r="V43" s="195">
        <v>0</v>
      </c>
      <c r="W43" s="195">
        <v>0.48</v>
      </c>
      <c r="X43" s="195">
        <v>2.2400000000000002</v>
      </c>
      <c r="Y43" s="195">
        <v>0</v>
      </c>
      <c r="Z43" s="195">
        <v>3.81</v>
      </c>
      <c r="AA43" s="195">
        <v>1.17</v>
      </c>
      <c r="AB43" s="195">
        <v>0</v>
      </c>
      <c r="AC43" s="195">
        <v>25.35</v>
      </c>
      <c r="AD43" s="195">
        <v>0</v>
      </c>
      <c r="AE43" s="195">
        <v>0</v>
      </c>
      <c r="AF43" s="195">
        <v>0</v>
      </c>
      <c r="AG43" s="195">
        <v>34.57</v>
      </c>
      <c r="AH43" s="195">
        <v>0</v>
      </c>
      <c r="AI43" s="195">
        <v>12.73</v>
      </c>
      <c r="AJ43" s="195">
        <v>0</v>
      </c>
      <c r="AK43" s="195">
        <v>125.68</v>
      </c>
      <c r="AL43" s="195">
        <v>0</v>
      </c>
      <c r="AM43" s="195">
        <v>0</v>
      </c>
      <c r="AN43" s="195">
        <v>0</v>
      </c>
      <c r="AO43" s="195">
        <v>373.54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17.989999999999998</v>
      </c>
      <c r="E44" s="195">
        <v>0</v>
      </c>
      <c r="F44" s="195">
        <v>0</v>
      </c>
      <c r="G44" s="195">
        <v>29.33</v>
      </c>
      <c r="H44" s="195">
        <v>0</v>
      </c>
      <c r="I44" s="195">
        <v>0</v>
      </c>
      <c r="J44" s="195">
        <v>27.34</v>
      </c>
      <c r="K44" s="195">
        <v>261.33999999999997</v>
      </c>
      <c r="L44" s="195">
        <v>0.34</v>
      </c>
      <c r="M44" s="195">
        <v>2.2000000000000002</v>
      </c>
      <c r="N44" s="195">
        <v>1.8</v>
      </c>
      <c r="O44" s="195">
        <v>2.54</v>
      </c>
      <c r="P44" s="195">
        <v>0.95</v>
      </c>
      <c r="Q44" s="195">
        <v>0.28999999999999998</v>
      </c>
      <c r="R44" s="195">
        <v>0.65</v>
      </c>
      <c r="S44" s="195">
        <v>0</v>
      </c>
      <c r="T44" s="195">
        <v>0</v>
      </c>
      <c r="U44" s="195">
        <v>1.77</v>
      </c>
      <c r="V44" s="195">
        <v>0</v>
      </c>
      <c r="W44" s="195">
        <v>0.48</v>
      </c>
      <c r="X44" s="195">
        <v>2.2400000000000002</v>
      </c>
      <c r="Y44" s="195">
        <v>0</v>
      </c>
      <c r="Z44" s="195">
        <v>3.81</v>
      </c>
      <c r="AA44" s="195">
        <v>1.17</v>
      </c>
      <c r="AB44" s="195">
        <v>0</v>
      </c>
      <c r="AC44" s="195">
        <v>25.35</v>
      </c>
      <c r="AD44" s="195">
        <v>0</v>
      </c>
      <c r="AE44" s="195">
        <v>0</v>
      </c>
      <c r="AF44" s="195">
        <v>0</v>
      </c>
      <c r="AG44" s="195">
        <v>34.57</v>
      </c>
      <c r="AH44" s="195">
        <v>0</v>
      </c>
      <c r="AI44" s="195">
        <v>12.73</v>
      </c>
      <c r="AJ44" s="195">
        <v>0</v>
      </c>
      <c r="AK44" s="195">
        <v>125.68</v>
      </c>
      <c r="AL44" s="195">
        <v>0</v>
      </c>
      <c r="AM44" s="195">
        <v>0</v>
      </c>
      <c r="AN44" s="195">
        <v>0</v>
      </c>
      <c r="AO44" s="195">
        <v>373.54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17.989999999999998</v>
      </c>
      <c r="E45" s="195">
        <v>0</v>
      </c>
      <c r="F45" s="195">
        <v>0</v>
      </c>
      <c r="G45" s="195">
        <v>29.33</v>
      </c>
      <c r="H45" s="195">
        <v>0</v>
      </c>
      <c r="I45" s="195">
        <v>0</v>
      </c>
      <c r="J45" s="195">
        <v>27.34</v>
      </c>
      <c r="K45" s="195">
        <v>241.92</v>
      </c>
      <c r="L45" s="195">
        <v>0.34</v>
      </c>
      <c r="M45" s="195">
        <v>2.2000000000000002</v>
      </c>
      <c r="N45" s="195">
        <v>1.8</v>
      </c>
      <c r="O45" s="195">
        <v>2.54</v>
      </c>
      <c r="P45" s="195">
        <v>0.95</v>
      </c>
      <c r="Q45" s="195">
        <v>0.3</v>
      </c>
      <c r="R45" s="195">
        <v>0.64</v>
      </c>
      <c r="S45" s="195">
        <v>0.28999999999999998</v>
      </c>
      <c r="T45" s="195">
        <v>0</v>
      </c>
      <c r="U45" s="195">
        <v>1.77</v>
      </c>
      <c r="V45" s="195">
        <v>0.28000000000000003</v>
      </c>
      <c r="W45" s="195">
        <v>0.48</v>
      </c>
      <c r="X45" s="195">
        <v>2.2400000000000002</v>
      </c>
      <c r="Y45" s="195">
        <v>0</v>
      </c>
      <c r="Z45" s="195">
        <v>3.89</v>
      </c>
      <c r="AA45" s="195">
        <v>1.19</v>
      </c>
      <c r="AB45" s="195">
        <v>0</v>
      </c>
      <c r="AC45" s="195">
        <v>25.35</v>
      </c>
      <c r="AD45" s="195">
        <v>0</v>
      </c>
      <c r="AE45" s="195">
        <v>0</v>
      </c>
      <c r="AF45" s="195">
        <v>0</v>
      </c>
      <c r="AG45" s="195">
        <v>34.57</v>
      </c>
      <c r="AH45" s="195">
        <v>0</v>
      </c>
      <c r="AI45" s="195">
        <v>12.73</v>
      </c>
      <c r="AJ45" s="195">
        <v>0</v>
      </c>
      <c r="AK45" s="195">
        <v>125.68</v>
      </c>
      <c r="AL45" s="195">
        <v>0</v>
      </c>
      <c r="AM45" s="195">
        <v>0</v>
      </c>
      <c r="AN45" s="195">
        <v>0</v>
      </c>
      <c r="AO45" s="195">
        <v>373.54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17.989999999999998</v>
      </c>
      <c r="E46" s="195">
        <v>0</v>
      </c>
      <c r="F46" s="195">
        <v>0</v>
      </c>
      <c r="G46" s="195">
        <v>29.33</v>
      </c>
      <c r="H46" s="195">
        <v>0</v>
      </c>
      <c r="I46" s="195">
        <v>0</v>
      </c>
      <c r="J46" s="195">
        <v>27.34</v>
      </c>
      <c r="K46" s="195">
        <v>203.41</v>
      </c>
      <c r="L46" s="195">
        <v>0.28000000000000003</v>
      </c>
      <c r="M46" s="195">
        <v>2.2000000000000002</v>
      </c>
      <c r="N46" s="195">
        <v>1.8</v>
      </c>
      <c r="O46" s="195">
        <v>2.54</v>
      </c>
      <c r="P46" s="195">
        <v>0.95</v>
      </c>
      <c r="Q46" s="195">
        <v>0.3</v>
      </c>
      <c r="R46" s="195">
        <v>0.64</v>
      </c>
      <c r="S46" s="195">
        <v>0.28999999999999998</v>
      </c>
      <c r="T46" s="195">
        <v>0</v>
      </c>
      <c r="U46" s="195">
        <v>1.77</v>
      </c>
      <c r="V46" s="195">
        <v>0.28000000000000003</v>
      </c>
      <c r="W46" s="195">
        <v>0.48</v>
      </c>
      <c r="X46" s="195">
        <v>2.2400000000000002</v>
      </c>
      <c r="Y46" s="195">
        <v>0</v>
      </c>
      <c r="Z46" s="195">
        <v>3.19</v>
      </c>
      <c r="AA46" s="195">
        <v>1.19</v>
      </c>
      <c r="AB46" s="195">
        <v>0</v>
      </c>
      <c r="AC46" s="195">
        <v>25.35</v>
      </c>
      <c r="AD46" s="195">
        <v>0</v>
      </c>
      <c r="AE46" s="195">
        <v>0</v>
      </c>
      <c r="AF46" s="195">
        <v>0</v>
      </c>
      <c r="AG46" s="195">
        <v>34.57</v>
      </c>
      <c r="AH46" s="195">
        <v>0</v>
      </c>
      <c r="AI46" s="195">
        <v>12.73</v>
      </c>
      <c r="AJ46" s="195">
        <v>0</v>
      </c>
      <c r="AK46" s="195">
        <v>125.68</v>
      </c>
      <c r="AL46" s="195">
        <v>0</v>
      </c>
      <c r="AM46" s="195">
        <v>0</v>
      </c>
      <c r="AN46" s="195">
        <v>0</v>
      </c>
      <c r="AO46" s="195">
        <v>373.54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17.989999999999998</v>
      </c>
      <c r="E47" s="195">
        <v>0</v>
      </c>
      <c r="F47" s="195">
        <v>0</v>
      </c>
      <c r="G47" s="195">
        <v>29.33</v>
      </c>
      <c r="H47" s="195">
        <v>0</v>
      </c>
      <c r="I47" s="195">
        <v>0</v>
      </c>
      <c r="J47" s="195">
        <v>27.34</v>
      </c>
      <c r="K47" s="195">
        <v>145.49</v>
      </c>
      <c r="L47" s="195">
        <v>0.3</v>
      </c>
      <c r="M47" s="195">
        <v>2.2000000000000002</v>
      </c>
      <c r="N47" s="195">
        <v>1.8</v>
      </c>
      <c r="O47" s="195">
        <v>2.54</v>
      </c>
      <c r="P47" s="195">
        <v>0.95</v>
      </c>
      <c r="Q47" s="195">
        <v>0.2</v>
      </c>
      <c r="R47" s="195">
        <v>0.21</v>
      </c>
      <c r="S47" s="195">
        <v>0</v>
      </c>
      <c r="T47" s="195">
        <v>0</v>
      </c>
      <c r="U47" s="195">
        <v>1.77</v>
      </c>
      <c r="V47" s="195">
        <v>0.28000000000000003</v>
      </c>
      <c r="W47" s="195">
        <v>0.17</v>
      </c>
      <c r="X47" s="195">
        <v>2.2400000000000002</v>
      </c>
      <c r="Y47" s="195">
        <v>0</v>
      </c>
      <c r="Z47" s="195">
        <v>3.26</v>
      </c>
      <c r="AA47" s="195">
        <v>0.37</v>
      </c>
      <c r="AB47" s="195">
        <v>0</v>
      </c>
      <c r="AC47" s="195">
        <v>23.96</v>
      </c>
      <c r="AD47" s="195">
        <v>0</v>
      </c>
      <c r="AE47" s="195">
        <v>0</v>
      </c>
      <c r="AF47" s="195">
        <v>0</v>
      </c>
      <c r="AG47" s="195">
        <v>34.57</v>
      </c>
      <c r="AH47" s="195">
        <v>0</v>
      </c>
      <c r="AI47" s="195">
        <v>12.73</v>
      </c>
      <c r="AJ47" s="195">
        <v>0</v>
      </c>
      <c r="AK47" s="195">
        <v>125.68</v>
      </c>
      <c r="AL47" s="195">
        <v>0</v>
      </c>
      <c r="AM47" s="195">
        <v>0</v>
      </c>
      <c r="AN47" s="195">
        <v>0</v>
      </c>
      <c r="AO47" s="195">
        <v>373.54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17.989999999999998</v>
      </c>
      <c r="E48" s="195">
        <v>0</v>
      </c>
      <c r="F48" s="195">
        <v>0</v>
      </c>
      <c r="G48" s="195">
        <v>29.33</v>
      </c>
      <c r="H48" s="195">
        <v>0</v>
      </c>
      <c r="I48" s="195">
        <v>0</v>
      </c>
      <c r="J48" s="195">
        <v>27.34</v>
      </c>
      <c r="K48" s="195">
        <v>145.49</v>
      </c>
      <c r="L48" s="195">
        <v>0.3</v>
      </c>
      <c r="M48" s="195">
        <v>2.2000000000000002</v>
      </c>
      <c r="N48" s="195">
        <v>1.8</v>
      </c>
      <c r="O48" s="195">
        <v>2.54</v>
      </c>
      <c r="P48" s="195">
        <v>0.95</v>
      </c>
      <c r="Q48" s="195">
        <v>0.32</v>
      </c>
      <c r="R48" s="195">
        <v>0.21</v>
      </c>
      <c r="S48" s="195">
        <v>0</v>
      </c>
      <c r="T48" s="195">
        <v>0</v>
      </c>
      <c r="U48" s="195">
        <v>1.77</v>
      </c>
      <c r="V48" s="195">
        <v>0.28000000000000003</v>
      </c>
      <c r="W48" s="195">
        <v>0.17</v>
      </c>
      <c r="X48" s="195">
        <v>2.2400000000000002</v>
      </c>
      <c r="Y48" s="195">
        <v>0</v>
      </c>
      <c r="Z48" s="195">
        <v>3.26</v>
      </c>
      <c r="AA48" s="195">
        <v>0.37</v>
      </c>
      <c r="AB48" s="195">
        <v>0</v>
      </c>
      <c r="AC48" s="195">
        <v>23.91</v>
      </c>
      <c r="AD48" s="195">
        <v>0</v>
      </c>
      <c r="AE48" s="195">
        <v>0</v>
      </c>
      <c r="AF48" s="195">
        <v>0</v>
      </c>
      <c r="AG48" s="195">
        <v>34.57</v>
      </c>
      <c r="AH48" s="195">
        <v>0</v>
      </c>
      <c r="AI48" s="195">
        <v>12.73</v>
      </c>
      <c r="AJ48" s="195">
        <v>0</v>
      </c>
      <c r="AK48" s="195">
        <v>125.68</v>
      </c>
      <c r="AL48" s="195">
        <v>0</v>
      </c>
      <c r="AM48" s="195">
        <v>0</v>
      </c>
      <c r="AN48" s="195">
        <v>0</v>
      </c>
      <c r="AO48" s="195">
        <v>373.54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17.989999999999998</v>
      </c>
      <c r="E49" s="195">
        <v>0</v>
      </c>
      <c r="F49" s="195">
        <v>0</v>
      </c>
      <c r="G49" s="195">
        <v>29.33</v>
      </c>
      <c r="H49" s="195">
        <v>0</v>
      </c>
      <c r="I49" s="195">
        <v>0</v>
      </c>
      <c r="J49" s="195">
        <v>27.34</v>
      </c>
      <c r="K49" s="195">
        <v>145.49</v>
      </c>
      <c r="L49" s="195">
        <v>0.34</v>
      </c>
      <c r="M49" s="195">
        <v>2.2000000000000002</v>
      </c>
      <c r="N49" s="195">
        <v>1.8</v>
      </c>
      <c r="O49" s="195">
        <v>2.54</v>
      </c>
      <c r="P49" s="195">
        <v>0.95</v>
      </c>
      <c r="Q49" s="195">
        <v>0.28999999999999998</v>
      </c>
      <c r="R49" s="195">
        <v>0.21</v>
      </c>
      <c r="S49" s="195">
        <v>0</v>
      </c>
      <c r="T49" s="195">
        <v>0</v>
      </c>
      <c r="U49" s="195">
        <v>1.77</v>
      </c>
      <c r="V49" s="195">
        <v>0.28000000000000003</v>
      </c>
      <c r="W49" s="195">
        <v>0.12</v>
      </c>
      <c r="X49" s="195">
        <v>2.2400000000000002</v>
      </c>
      <c r="Y49" s="195">
        <v>0</v>
      </c>
      <c r="Z49" s="195">
        <v>3.81</v>
      </c>
      <c r="AA49" s="195">
        <v>0.37</v>
      </c>
      <c r="AB49" s="195">
        <v>0</v>
      </c>
      <c r="AC49" s="195">
        <v>25.34</v>
      </c>
      <c r="AD49" s="195">
        <v>0</v>
      </c>
      <c r="AE49" s="195">
        <v>0</v>
      </c>
      <c r="AF49" s="195">
        <v>0</v>
      </c>
      <c r="AG49" s="195">
        <v>34.57</v>
      </c>
      <c r="AH49" s="195">
        <v>0</v>
      </c>
      <c r="AI49" s="195">
        <v>12.73</v>
      </c>
      <c r="AJ49" s="195">
        <v>0</v>
      </c>
      <c r="AK49" s="195">
        <v>125.68</v>
      </c>
      <c r="AL49" s="195">
        <v>0</v>
      </c>
      <c r="AM49" s="195">
        <v>0</v>
      </c>
      <c r="AN49" s="195">
        <v>0</v>
      </c>
      <c r="AO49" s="195">
        <v>373.54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17.989999999999998</v>
      </c>
      <c r="E50" s="195">
        <v>0</v>
      </c>
      <c r="F50" s="195">
        <v>0</v>
      </c>
      <c r="G50" s="195">
        <v>29.33</v>
      </c>
      <c r="H50" s="195">
        <v>0</v>
      </c>
      <c r="I50" s="195">
        <v>0</v>
      </c>
      <c r="J50" s="195">
        <v>27.34</v>
      </c>
      <c r="K50" s="195">
        <v>87.57</v>
      </c>
      <c r="L50" s="195">
        <v>0.34</v>
      </c>
      <c r="M50" s="195">
        <v>2.2000000000000002</v>
      </c>
      <c r="N50" s="195">
        <v>1.8</v>
      </c>
      <c r="O50" s="195">
        <v>2.54</v>
      </c>
      <c r="P50" s="195">
        <v>0.95</v>
      </c>
      <c r="Q50" s="195">
        <v>0.28999999999999998</v>
      </c>
      <c r="R50" s="195">
        <v>0.21</v>
      </c>
      <c r="S50" s="195">
        <v>0</v>
      </c>
      <c r="T50" s="195">
        <v>0</v>
      </c>
      <c r="U50" s="195">
        <v>1.77</v>
      </c>
      <c r="V50" s="195">
        <v>0.28999999999999998</v>
      </c>
      <c r="W50" s="195">
        <v>0.12</v>
      </c>
      <c r="X50" s="195">
        <v>2.2400000000000002</v>
      </c>
      <c r="Y50" s="195">
        <v>0</v>
      </c>
      <c r="Z50" s="195">
        <v>3.81</v>
      </c>
      <c r="AA50" s="195">
        <v>0.37</v>
      </c>
      <c r="AB50" s="195">
        <v>0</v>
      </c>
      <c r="AC50" s="195">
        <v>25.34</v>
      </c>
      <c r="AD50" s="195">
        <v>0</v>
      </c>
      <c r="AE50" s="195">
        <v>0</v>
      </c>
      <c r="AF50" s="195">
        <v>0</v>
      </c>
      <c r="AG50" s="195">
        <v>34.57</v>
      </c>
      <c r="AH50" s="195">
        <v>-0.04</v>
      </c>
      <c r="AI50" s="195">
        <v>12.73</v>
      </c>
      <c r="AJ50" s="195">
        <v>0</v>
      </c>
      <c r="AK50" s="195">
        <v>125.68</v>
      </c>
      <c r="AL50" s="195">
        <v>0</v>
      </c>
      <c r="AM50" s="195">
        <v>0</v>
      </c>
      <c r="AN50" s="195">
        <v>0</v>
      </c>
      <c r="AO50" s="195">
        <v>373.54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17.760000000000002</v>
      </c>
      <c r="E51" s="195">
        <v>0</v>
      </c>
      <c r="F51" s="195">
        <v>0</v>
      </c>
      <c r="G51" s="195">
        <v>29.33</v>
      </c>
      <c r="H51" s="195">
        <v>0</v>
      </c>
      <c r="I51" s="195">
        <v>0</v>
      </c>
      <c r="J51" s="195">
        <v>27.34</v>
      </c>
      <c r="K51" s="195">
        <v>17.73</v>
      </c>
      <c r="L51" s="195">
        <v>0.34</v>
      </c>
      <c r="M51" s="195">
        <v>2.2000000000000002</v>
      </c>
      <c r="N51" s="195">
        <v>1.8</v>
      </c>
      <c r="O51" s="195">
        <v>2.54</v>
      </c>
      <c r="P51" s="195">
        <v>0.95</v>
      </c>
      <c r="Q51" s="195">
        <v>0.28999999999999998</v>
      </c>
      <c r="R51" s="195">
        <v>0.64</v>
      </c>
      <c r="S51" s="195">
        <v>0</v>
      </c>
      <c r="T51" s="195">
        <v>0</v>
      </c>
      <c r="U51" s="195">
        <v>1.77</v>
      </c>
      <c r="V51" s="195">
        <v>0.28000000000000003</v>
      </c>
      <c r="W51" s="195">
        <v>0.48</v>
      </c>
      <c r="X51" s="195">
        <v>2.2400000000000002</v>
      </c>
      <c r="Y51" s="195">
        <v>0</v>
      </c>
      <c r="Z51" s="195">
        <v>3.81</v>
      </c>
      <c r="AA51" s="195">
        <v>1.1599999999999999</v>
      </c>
      <c r="AB51" s="195">
        <v>0</v>
      </c>
      <c r="AC51" s="195">
        <v>25.32</v>
      </c>
      <c r="AD51" s="195">
        <v>0</v>
      </c>
      <c r="AE51" s="195">
        <v>0</v>
      </c>
      <c r="AF51" s="195">
        <v>0</v>
      </c>
      <c r="AG51" s="195">
        <v>34.97</v>
      </c>
      <c r="AH51" s="195">
        <v>-0.06</v>
      </c>
      <c r="AI51" s="195">
        <v>12.73</v>
      </c>
      <c r="AJ51" s="195">
        <v>0</v>
      </c>
      <c r="AK51" s="195">
        <v>125.68</v>
      </c>
      <c r="AL51" s="195">
        <v>0</v>
      </c>
      <c r="AM51" s="195">
        <v>0</v>
      </c>
      <c r="AN51" s="195">
        <v>0</v>
      </c>
      <c r="AO51" s="195">
        <v>373.54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17.760000000000002</v>
      </c>
      <c r="E52" s="195">
        <v>0</v>
      </c>
      <c r="F52" s="195">
        <v>0</v>
      </c>
      <c r="G52" s="195">
        <v>29.33</v>
      </c>
      <c r="H52" s="195">
        <v>0</v>
      </c>
      <c r="I52" s="195">
        <v>0</v>
      </c>
      <c r="J52" s="195">
        <v>27.34</v>
      </c>
      <c r="K52" s="195">
        <v>17.73</v>
      </c>
      <c r="L52" s="195">
        <v>0.34</v>
      </c>
      <c r="M52" s="195">
        <v>2.2000000000000002</v>
      </c>
      <c r="N52" s="195">
        <v>1.8</v>
      </c>
      <c r="O52" s="195">
        <v>2.54</v>
      </c>
      <c r="P52" s="195">
        <v>0.95</v>
      </c>
      <c r="Q52" s="195">
        <v>0.28999999999999998</v>
      </c>
      <c r="R52" s="195">
        <v>0.64</v>
      </c>
      <c r="S52" s="195">
        <v>0</v>
      </c>
      <c r="T52" s="195">
        <v>0</v>
      </c>
      <c r="U52" s="195">
        <v>1.77</v>
      </c>
      <c r="V52" s="195">
        <v>0.28000000000000003</v>
      </c>
      <c r="W52" s="195">
        <v>0.48</v>
      </c>
      <c r="X52" s="195">
        <v>2.2400000000000002</v>
      </c>
      <c r="Y52" s="195">
        <v>0</v>
      </c>
      <c r="Z52" s="195">
        <v>3.81</v>
      </c>
      <c r="AA52" s="195">
        <v>1.17</v>
      </c>
      <c r="AB52" s="195">
        <v>0</v>
      </c>
      <c r="AC52" s="195">
        <v>25.32</v>
      </c>
      <c r="AD52" s="195">
        <v>0</v>
      </c>
      <c r="AE52" s="195">
        <v>0</v>
      </c>
      <c r="AF52" s="195">
        <v>0</v>
      </c>
      <c r="AG52" s="195">
        <v>34.97</v>
      </c>
      <c r="AH52" s="195">
        <v>-0.06</v>
      </c>
      <c r="AI52" s="195">
        <v>12.73</v>
      </c>
      <c r="AJ52" s="195">
        <v>0</v>
      </c>
      <c r="AK52" s="195">
        <v>125.68</v>
      </c>
      <c r="AL52" s="195">
        <v>0</v>
      </c>
      <c r="AM52" s="195">
        <v>0</v>
      </c>
      <c r="AN52" s="195">
        <v>0</v>
      </c>
      <c r="AO52" s="195">
        <v>373.54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17.760000000000002</v>
      </c>
      <c r="E53" s="195">
        <v>0</v>
      </c>
      <c r="F53" s="195">
        <v>0</v>
      </c>
      <c r="G53" s="195">
        <v>29.33</v>
      </c>
      <c r="H53" s="195">
        <v>0</v>
      </c>
      <c r="I53" s="195">
        <v>0</v>
      </c>
      <c r="J53" s="195">
        <v>27.34</v>
      </c>
      <c r="K53" s="195">
        <v>60.91</v>
      </c>
      <c r="L53" s="195">
        <v>0.34</v>
      </c>
      <c r="M53" s="195">
        <v>2.2000000000000002</v>
      </c>
      <c r="N53" s="195">
        <v>1.8</v>
      </c>
      <c r="O53" s="195">
        <v>2.54</v>
      </c>
      <c r="P53" s="195">
        <v>0.95</v>
      </c>
      <c r="Q53" s="195">
        <v>0.28999999999999998</v>
      </c>
      <c r="R53" s="195">
        <v>0.64</v>
      </c>
      <c r="S53" s="195">
        <v>0</v>
      </c>
      <c r="T53" s="195">
        <v>0</v>
      </c>
      <c r="U53" s="195">
        <v>1.77</v>
      </c>
      <c r="V53" s="195">
        <v>0.28000000000000003</v>
      </c>
      <c r="W53" s="195">
        <v>0.48</v>
      </c>
      <c r="X53" s="195">
        <v>2.2400000000000002</v>
      </c>
      <c r="Y53" s="195">
        <v>0</v>
      </c>
      <c r="Z53" s="195">
        <v>3.81</v>
      </c>
      <c r="AA53" s="195">
        <v>1.17</v>
      </c>
      <c r="AB53" s="195">
        <v>0</v>
      </c>
      <c r="AC53" s="195">
        <v>23.86</v>
      </c>
      <c r="AD53" s="195">
        <v>0</v>
      </c>
      <c r="AE53" s="195">
        <v>0</v>
      </c>
      <c r="AF53" s="195">
        <v>0</v>
      </c>
      <c r="AG53" s="195">
        <v>34.97</v>
      </c>
      <c r="AH53" s="195">
        <v>0</v>
      </c>
      <c r="AI53" s="195">
        <v>12.73</v>
      </c>
      <c r="AJ53" s="195">
        <v>0</v>
      </c>
      <c r="AK53" s="195">
        <v>125.68</v>
      </c>
      <c r="AL53" s="195">
        <v>0</v>
      </c>
      <c r="AM53" s="195">
        <v>0</v>
      </c>
      <c r="AN53" s="195">
        <v>0</v>
      </c>
      <c r="AO53" s="195">
        <v>373.54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17.760000000000002</v>
      </c>
      <c r="E54" s="195">
        <v>0</v>
      </c>
      <c r="F54" s="195">
        <v>0</v>
      </c>
      <c r="G54" s="195">
        <v>29.33</v>
      </c>
      <c r="H54" s="195">
        <v>0</v>
      </c>
      <c r="I54" s="195">
        <v>0</v>
      </c>
      <c r="J54" s="195">
        <v>27.34</v>
      </c>
      <c r="K54" s="195">
        <v>52.22</v>
      </c>
      <c r="L54" s="195">
        <v>0.34</v>
      </c>
      <c r="M54" s="195">
        <v>2.2000000000000002</v>
      </c>
      <c r="N54" s="195">
        <v>1.8</v>
      </c>
      <c r="O54" s="195">
        <v>2.54</v>
      </c>
      <c r="P54" s="195">
        <v>0.95</v>
      </c>
      <c r="Q54" s="195">
        <v>0.28999999999999998</v>
      </c>
      <c r="R54" s="195">
        <v>0.64</v>
      </c>
      <c r="S54" s="195">
        <v>0</v>
      </c>
      <c r="T54" s="195">
        <v>0</v>
      </c>
      <c r="U54" s="195">
        <v>1.77</v>
      </c>
      <c r="V54" s="195">
        <v>0.28000000000000003</v>
      </c>
      <c r="W54" s="195">
        <v>0.48</v>
      </c>
      <c r="X54" s="195">
        <v>2.2400000000000002</v>
      </c>
      <c r="Y54" s="195">
        <v>0</v>
      </c>
      <c r="Z54" s="195">
        <v>3.81</v>
      </c>
      <c r="AA54" s="195">
        <v>1.17</v>
      </c>
      <c r="AB54" s="195">
        <v>0</v>
      </c>
      <c r="AC54" s="195">
        <v>23.86</v>
      </c>
      <c r="AD54" s="195">
        <v>0</v>
      </c>
      <c r="AE54" s="195">
        <v>0</v>
      </c>
      <c r="AF54" s="195">
        <v>0</v>
      </c>
      <c r="AG54" s="195">
        <v>34.97</v>
      </c>
      <c r="AH54" s="195">
        <v>0</v>
      </c>
      <c r="AI54" s="195">
        <v>12.73</v>
      </c>
      <c r="AJ54" s="195">
        <v>0</v>
      </c>
      <c r="AK54" s="195">
        <v>125.68</v>
      </c>
      <c r="AL54" s="195">
        <v>0</v>
      </c>
      <c r="AM54" s="195">
        <v>0</v>
      </c>
      <c r="AN54" s="195">
        <v>0</v>
      </c>
      <c r="AO54" s="195">
        <v>373.54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17.760000000000002</v>
      </c>
      <c r="E55" s="195">
        <v>0</v>
      </c>
      <c r="F55" s="195">
        <v>0</v>
      </c>
      <c r="G55" s="195">
        <v>29.33</v>
      </c>
      <c r="H55" s="195">
        <v>0</v>
      </c>
      <c r="I55" s="195">
        <v>0</v>
      </c>
      <c r="J55" s="195">
        <v>27.34</v>
      </c>
      <c r="K55" s="195">
        <v>52.22</v>
      </c>
      <c r="L55" s="195">
        <v>0.34</v>
      </c>
      <c r="M55" s="195">
        <v>2.2000000000000002</v>
      </c>
      <c r="N55" s="195">
        <v>1.8</v>
      </c>
      <c r="O55" s="195">
        <v>2.54</v>
      </c>
      <c r="P55" s="195">
        <v>0.95</v>
      </c>
      <c r="Q55" s="195">
        <v>0.28999999999999998</v>
      </c>
      <c r="R55" s="195">
        <v>0.64</v>
      </c>
      <c r="S55" s="195">
        <v>0</v>
      </c>
      <c r="T55" s="195">
        <v>0</v>
      </c>
      <c r="U55" s="195">
        <v>1.77</v>
      </c>
      <c r="V55" s="195">
        <v>0</v>
      </c>
      <c r="W55" s="195">
        <v>0.48</v>
      </c>
      <c r="X55" s="195">
        <v>2.2400000000000002</v>
      </c>
      <c r="Y55" s="195">
        <v>0</v>
      </c>
      <c r="Z55" s="195">
        <v>3.81</v>
      </c>
      <c r="AA55" s="195">
        <v>1.17</v>
      </c>
      <c r="AB55" s="195">
        <v>0</v>
      </c>
      <c r="AC55" s="195">
        <v>23.86</v>
      </c>
      <c r="AD55" s="195">
        <v>0</v>
      </c>
      <c r="AE55" s="195">
        <v>0</v>
      </c>
      <c r="AF55" s="195">
        <v>0</v>
      </c>
      <c r="AG55" s="195">
        <v>34.97</v>
      </c>
      <c r="AH55" s="195">
        <v>0</v>
      </c>
      <c r="AI55" s="195">
        <v>12.73</v>
      </c>
      <c r="AJ55" s="195">
        <v>0</v>
      </c>
      <c r="AK55" s="195">
        <v>125.68</v>
      </c>
      <c r="AL55" s="195">
        <v>0</v>
      </c>
      <c r="AM55" s="195">
        <v>0</v>
      </c>
      <c r="AN55" s="195">
        <v>0</v>
      </c>
      <c r="AO55" s="195">
        <v>373.54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17.760000000000002</v>
      </c>
      <c r="E56" s="195">
        <v>0</v>
      </c>
      <c r="F56" s="195">
        <v>0</v>
      </c>
      <c r="G56" s="195">
        <v>29.33</v>
      </c>
      <c r="H56" s="195">
        <v>0</v>
      </c>
      <c r="I56" s="195">
        <v>0</v>
      </c>
      <c r="J56" s="195">
        <v>27.34</v>
      </c>
      <c r="K56" s="195">
        <v>30.98</v>
      </c>
      <c r="L56" s="195">
        <v>0.34</v>
      </c>
      <c r="M56" s="195">
        <v>2.2000000000000002</v>
      </c>
      <c r="N56" s="195">
        <v>1.8</v>
      </c>
      <c r="O56" s="195">
        <v>2.54</v>
      </c>
      <c r="P56" s="195">
        <v>0.95</v>
      </c>
      <c r="Q56" s="195">
        <v>0.28999999999999998</v>
      </c>
      <c r="R56" s="195">
        <v>0.64</v>
      </c>
      <c r="S56" s="195">
        <v>0</v>
      </c>
      <c r="T56" s="195">
        <v>0</v>
      </c>
      <c r="U56" s="195">
        <v>1.77</v>
      </c>
      <c r="V56" s="195">
        <v>0</v>
      </c>
      <c r="W56" s="195">
        <v>0.48</v>
      </c>
      <c r="X56" s="195">
        <v>2.2400000000000002</v>
      </c>
      <c r="Y56" s="195">
        <v>0</v>
      </c>
      <c r="Z56" s="195">
        <v>3.81</v>
      </c>
      <c r="AA56" s="195">
        <v>1.17</v>
      </c>
      <c r="AB56" s="195">
        <v>0</v>
      </c>
      <c r="AC56" s="195">
        <v>23.86</v>
      </c>
      <c r="AD56" s="195">
        <v>0</v>
      </c>
      <c r="AE56" s="195">
        <v>0</v>
      </c>
      <c r="AF56" s="195">
        <v>0</v>
      </c>
      <c r="AG56" s="195">
        <v>34.97</v>
      </c>
      <c r="AH56" s="195">
        <v>0</v>
      </c>
      <c r="AI56" s="195">
        <v>12.73</v>
      </c>
      <c r="AJ56" s="195">
        <v>0</v>
      </c>
      <c r="AK56" s="195">
        <v>125.68</v>
      </c>
      <c r="AL56" s="195">
        <v>0</v>
      </c>
      <c r="AM56" s="195">
        <v>0</v>
      </c>
      <c r="AN56" s="195">
        <v>0</v>
      </c>
      <c r="AO56" s="195">
        <v>373.54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17.760000000000002</v>
      </c>
      <c r="E57" s="195">
        <v>0</v>
      </c>
      <c r="F57" s="195">
        <v>0</v>
      </c>
      <c r="G57" s="195">
        <v>29.33</v>
      </c>
      <c r="H57" s="195">
        <v>0</v>
      </c>
      <c r="I57" s="195">
        <v>0</v>
      </c>
      <c r="J57" s="195">
        <v>27.34</v>
      </c>
      <c r="K57" s="195">
        <v>17.73</v>
      </c>
      <c r="L57" s="195">
        <v>0.34</v>
      </c>
      <c r="M57" s="195">
        <v>2.2000000000000002</v>
      </c>
      <c r="N57" s="195">
        <v>1.8</v>
      </c>
      <c r="O57" s="195">
        <v>2.54</v>
      </c>
      <c r="P57" s="195">
        <v>0.95</v>
      </c>
      <c r="Q57" s="195">
        <v>0.28999999999999998</v>
      </c>
      <c r="R57" s="195">
        <v>0.64</v>
      </c>
      <c r="S57" s="195">
        <v>0</v>
      </c>
      <c r="T57" s="195">
        <v>0</v>
      </c>
      <c r="U57" s="195">
        <v>1.77</v>
      </c>
      <c r="V57" s="195">
        <v>0.26</v>
      </c>
      <c r="W57" s="195">
        <v>0.48</v>
      </c>
      <c r="X57" s="195">
        <v>2.2400000000000002</v>
      </c>
      <c r="Y57" s="195">
        <v>0</v>
      </c>
      <c r="Z57" s="195">
        <v>3.81</v>
      </c>
      <c r="AA57" s="195">
        <v>1.17</v>
      </c>
      <c r="AB57" s="195">
        <v>0</v>
      </c>
      <c r="AC57" s="195">
        <v>23.86</v>
      </c>
      <c r="AD57" s="195">
        <v>0</v>
      </c>
      <c r="AE57" s="195">
        <v>0</v>
      </c>
      <c r="AF57" s="195">
        <v>0</v>
      </c>
      <c r="AG57" s="195">
        <v>6.17</v>
      </c>
      <c r="AH57" s="195">
        <v>0</v>
      </c>
      <c r="AI57" s="195">
        <v>12.73</v>
      </c>
      <c r="AJ57" s="195">
        <v>0</v>
      </c>
      <c r="AK57" s="195">
        <v>125.68</v>
      </c>
      <c r="AL57" s="195">
        <v>0</v>
      </c>
      <c r="AM57" s="195">
        <v>0</v>
      </c>
      <c r="AN57" s="195">
        <v>0</v>
      </c>
      <c r="AO57" s="195">
        <v>373.54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17.760000000000002</v>
      </c>
      <c r="E58" s="195">
        <v>0</v>
      </c>
      <c r="F58" s="195">
        <v>0</v>
      </c>
      <c r="G58" s="195">
        <v>29.33</v>
      </c>
      <c r="H58" s="195">
        <v>0</v>
      </c>
      <c r="I58" s="195">
        <v>0</v>
      </c>
      <c r="J58" s="195">
        <v>27.34</v>
      </c>
      <c r="K58" s="195">
        <v>17.73</v>
      </c>
      <c r="L58" s="195">
        <v>0.34</v>
      </c>
      <c r="M58" s="195">
        <v>2.2000000000000002</v>
      </c>
      <c r="N58" s="195">
        <v>1.8</v>
      </c>
      <c r="O58" s="195">
        <v>2.54</v>
      </c>
      <c r="P58" s="195">
        <v>0.95</v>
      </c>
      <c r="Q58" s="195">
        <v>0.28999999999999998</v>
      </c>
      <c r="R58" s="195">
        <v>0.66</v>
      </c>
      <c r="S58" s="195">
        <v>0</v>
      </c>
      <c r="T58" s="195">
        <v>0</v>
      </c>
      <c r="U58" s="195">
        <v>1.77</v>
      </c>
      <c r="V58" s="195">
        <v>0.26</v>
      </c>
      <c r="W58" s="195">
        <v>0.48</v>
      </c>
      <c r="X58" s="195">
        <v>2.2400000000000002</v>
      </c>
      <c r="Y58" s="195">
        <v>0</v>
      </c>
      <c r="Z58" s="195">
        <v>3.81</v>
      </c>
      <c r="AA58" s="195">
        <v>1.17</v>
      </c>
      <c r="AB58" s="195">
        <v>0</v>
      </c>
      <c r="AC58" s="195">
        <v>23.86</v>
      </c>
      <c r="AD58" s="195">
        <v>0</v>
      </c>
      <c r="AE58" s="195">
        <v>0</v>
      </c>
      <c r="AF58" s="195">
        <v>0</v>
      </c>
      <c r="AG58" s="195">
        <v>6.17</v>
      </c>
      <c r="AH58" s="195">
        <v>0</v>
      </c>
      <c r="AI58" s="195">
        <v>12.73</v>
      </c>
      <c r="AJ58" s="195">
        <v>0</v>
      </c>
      <c r="AK58" s="195">
        <v>125.68</v>
      </c>
      <c r="AL58" s="195">
        <v>0</v>
      </c>
      <c r="AM58" s="195">
        <v>0</v>
      </c>
      <c r="AN58" s="195">
        <v>0</v>
      </c>
      <c r="AO58" s="195">
        <v>373.54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17.52</v>
      </c>
      <c r="E59" s="195">
        <v>0</v>
      </c>
      <c r="F59" s="195">
        <v>0</v>
      </c>
      <c r="G59" s="195">
        <v>29.33</v>
      </c>
      <c r="H59" s="195">
        <v>0</v>
      </c>
      <c r="I59" s="195">
        <v>0</v>
      </c>
      <c r="J59" s="195">
        <v>27.34</v>
      </c>
      <c r="K59" s="195">
        <v>17.73</v>
      </c>
      <c r="L59" s="195">
        <v>0.34</v>
      </c>
      <c r="M59" s="195">
        <v>2.2000000000000002</v>
      </c>
      <c r="N59" s="195">
        <v>1.8</v>
      </c>
      <c r="O59" s="195">
        <v>2.54</v>
      </c>
      <c r="P59" s="195">
        <v>0.95</v>
      </c>
      <c r="Q59" s="195">
        <v>0.28999999999999998</v>
      </c>
      <c r="R59" s="195">
        <v>0.65</v>
      </c>
      <c r="S59" s="195">
        <v>0</v>
      </c>
      <c r="T59" s="195">
        <v>0</v>
      </c>
      <c r="U59" s="195">
        <v>1.77</v>
      </c>
      <c r="V59" s="195">
        <v>0.26</v>
      </c>
      <c r="W59" s="195">
        <v>0.48</v>
      </c>
      <c r="X59" s="195">
        <v>2.2400000000000002</v>
      </c>
      <c r="Y59" s="195">
        <v>0</v>
      </c>
      <c r="Z59" s="195">
        <v>3.81</v>
      </c>
      <c r="AA59" s="195">
        <v>1.1599999999999999</v>
      </c>
      <c r="AB59" s="195">
        <v>0</v>
      </c>
      <c r="AC59" s="195">
        <v>23.86</v>
      </c>
      <c r="AD59" s="195">
        <v>0</v>
      </c>
      <c r="AE59" s="195">
        <v>0</v>
      </c>
      <c r="AF59" s="195">
        <v>0</v>
      </c>
      <c r="AG59" s="195">
        <v>-0.28999999999999998</v>
      </c>
      <c r="AH59" s="195">
        <v>0</v>
      </c>
      <c r="AI59" s="195">
        <v>12.73</v>
      </c>
      <c r="AJ59" s="195">
        <v>0</v>
      </c>
      <c r="AK59" s="195">
        <v>125.68</v>
      </c>
      <c r="AL59" s="195">
        <v>0</v>
      </c>
      <c r="AM59" s="195">
        <v>0</v>
      </c>
      <c r="AN59" s="195">
        <v>0</v>
      </c>
      <c r="AO59" s="195">
        <v>373.54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17.52</v>
      </c>
      <c r="E60" s="195">
        <v>0</v>
      </c>
      <c r="F60" s="195">
        <v>0</v>
      </c>
      <c r="G60" s="195">
        <v>29.33</v>
      </c>
      <c r="H60" s="195">
        <v>0</v>
      </c>
      <c r="I60" s="195">
        <v>0</v>
      </c>
      <c r="J60" s="195">
        <v>27.34</v>
      </c>
      <c r="K60" s="195">
        <v>17.73</v>
      </c>
      <c r="L60" s="195">
        <v>0.34</v>
      </c>
      <c r="M60" s="195">
        <v>2.2000000000000002</v>
      </c>
      <c r="N60" s="195">
        <v>1.8</v>
      </c>
      <c r="O60" s="195">
        <v>2.54</v>
      </c>
      <c r="P60" s="195">
        <v>0.95</v>
      </c>
      <c r="Q60" s="195">
        <v>0.28999999999999998</v>
      </c>
      <c r="R60" s="195">
        <v>0.65</v>
      </c>
      <c r="S60" s="195">
        <v>0</v>
      </c>
      <c r="T60" s="195">
        <v>0</v>
      </c>
      <c r="U60" s="195">
        <v>1.77</v>
      </c>
      <c r="V60" s="195">
        <v>0.26</v>
      </c>
      <c r="W60" s="195">
        <v>0.48</v>
      </c>
      <c r="X60" s="195">
        <v>2.2400000000000002</v>
      </c>
      <c r="Y60" s="195">
        <v>0</v>
      </c>
      <c r="Z60" s="195">
        <v>3.81</v>
      </c>
      <c r="AA60" s="195">
        <v>1.1599999999999999</v>
      </c>
      <c r="AB60" s="195">
        <v>0</v>
      </c>
      <c r="AC60" s="195">
        <v>23.86</v>
      </c>
      <c r="AD60" s="195">
        <v>0</v>
      </c>
      <c r="AE60" s="195">
        <v>0</v>
      </c>
      <c r="AF60" s="195">
        <v>0</v>
      </c>
      <c r="AG60" s="195">
        <v>-0.28999999999999998</v>
      </c>
      <c r="AH60" s="195">
        <v>0</v>
      </c>
      <c r="AI60" s="195">
        <v>12.73</v>
      </c>
      <c r="AJ60" s="195">
        <v>0</v>
      </c>
      <c r="AK60" s="195">
        <v>125.68</v>
      </c>
      <c r="AL60" s="195">
        <v>0</v>
      </c>
      <c r="AM60" s="195">
        <v>0</v>
      </c>
      <c r="AN60" s="195">
        <v>0</v>
      </c>
      <c r="AO60" s="195">
        <v>373.54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17.52</v>
      </c>
      <c r="E61" s="195">
        <v>0</v>
      </c>
      <c r="F61" s="195">
        <v>0</v>
      </c>
      <c r="G61" s="195">
        <v>29.33</v>
      </c>
      <c r="H61" s="195">
        <v>0</v>
      </c>
      <c r="I61" s="195">
        <v>0</v>
      </c>
      <c r="J61" s="195">
        <v>27.34</v>
      </c>
      <c r="K61" s="195">
        <v>17.73</v>
      </c>
      <c r="L61" s="195">
        <v>0.34</v>
      </c>
      <c r="M61" s="195">
        <v>2.2000000000000002</v>
      </c>
      <c r="N61" s="195">
        <v>1.8</v>
      </c>
      <c r="O61" s="195">
        <v>2.54</v>
      </c>
      <c r="P61" s="195">
        <v>0.95</v>
      </c>
      <c r="Q61" s="195">
        <v>0.3</v>
      </c>
      <c r="R61" s="195">
        <v>0.65</v>
      </c>
      <c r="S61" s="195">
        <v>0.28999999999999998</v>
      </c>
      <c r="T61" s="195">
        <v>0</v>
      </c>
      <c r="U61" s="195">
        <v>1.77</v>
      </c>
      <c r="V61" s="195">
        <v>0.26</v>
      </c>
      <c r="W61" s="195">
        <v>0.48</v>
      </c>
      <c r="X61" s="195">
        <v>2.2400000000000002</v>
      </c>
      <c r="Y61" s="195">
        <v>0</v>
      </c>
      <c r="Z61" s="195">
        <v>3.81</v>
      </c>
      <c r="AA61" s="195">
        <v>1.1599999999999999</v>
      </c>
      <c r="AB61" s="195">
        <v>0</v>
      </c>
      <c r="AC61" s="195">
        <v>23.86</v>
      </c>
      <c r="AD61" s="195">
        <v>0</v>
      </c>
      <c r="AE61" s="195">
        <v>0</v>
      </c>
      <c r="AF61" s="195">
        <v>0</v>
      </c>
      <c r="AG61" s="195">
        <v>-0.28999999999999998</v>
      </c>
      <c r="AH61" s="195">
        <v>0</v>
      </c>
      <c r="AI61" s="195">
        <v>12.73</v>
      </c>
      <c r="AJ61" s="195">
        <v>0</v>
      </c>
      <c r="AK61" s="195">
        <v>125.68</v>
      </c>
      <c r="AL61" s="195">
        <v>0</v>
      </c>
      <c r="AM61" s="195">
        <v>0</v>
      </c>
      <c r="AN61" s="195">
        <v>0</v>
      </c>
      <c r="AO61" s="195">
        <v>373.54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17.52</v>
      </c>
      <c r="E62" s="195">
        <v>0</v>
      </c>
      <c r="F62" s="195">
        <v>0</v>
      </c>
      <c r="G62" s="195">
        <v>29.33</v>
      </c>
      <c r="H62" s="195">
        <v>0</v>
      </c>
      <c r="I62" s="195">
        <v>0</v>
      </c>
      <c r="J62" s="195">
        <v>27.34</v>
      </c>
      <c r="K62" s="195">
        <v>17.73</v>
      </c>
      <c r="L62" s="195">
        <v>0.34</v>
      </c>
      <c r="M62" s="195">
        <v>2.2000000000000002</v>
      </c>
      <c r="N62" s="195">
        <v>1.8</v>
      </c>
      <c r="O62" s="195">
        <v>2.54</v>
      </c>
      <c r="P62" s="195">
        <v>0.95</v>
      </c>
      <c r="Q62" s="195">
        <v>0.3</v>
      </c>
      <c r="R62" s="195">
        <v>0.65</v>
      </c>
      <c r="S62" s="195">
        <v>0.28999999999999998</v>
      </c>
      <c r="T62" s="195">
        <v>0</v>
      </c>
      <c r="U62" s="195">
        <v>1.77</v>
      </c>
      <c r="V62" s="195">
        <v>0.26</v>
      </c>
      <c r="W62" s="195">
        <v>0.48</v>
      </c>
      <c r="X62" s="195">
        <v>2.2400000000000002</v>
      </c>
      <c r="Y62" s="195">
        <v>0</v>
      </c>
      <c r="Z62" s="195">
        <v>3.81</v>
      </c>
      <c r="AA62" s="195">
        <v>1.1599999999999999</v>
      </c>
      <c r="AB62" s="195">
        <v>0</v>
      </c>
      <c r="AC62" s="195">
        <v>23.86</v>
      </c>
      <c r="AD62" s="195">
        <v>0</v>
      </c>
      <c r="AE62" s="195">
        <v>0</v>
      </c>
      <c r="AF62" s="195">
        <v>0</v>
      </c>
      <c r="AG62" s="195">
        <v>-0.28999999999999998</v>
      </c>
      <c r="AH62" s="195">
        <v>0</v>
      </c>
      <c r="AI62" s="195">
        <v>12.73</v>
      </c>
      <c r="AJ62" s="195">
        <v>0</v>
      </c>
      <c r="AK62" s="195">
        <v>125.68</v>
      </c>
      <c r="AL62" s="195">
        <v>0</v>
      </c>
      <c r="AM62" s="195">
        <v>0</v>
      </c>
      <c r="AN62" s="195">
        <v>0</v>
      </c>
      <c r="AO62" s="195">
        <v>373.54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17.52</v>
      </c>
      <c r="E63" s="195">
        <v>0</v>
      </c>
      <c r="F63" s="195">
        <v>0</v>
      </c>
      <c r="G63" s="195">
        <v>29.33</v>
      </c>
      <c r="H63" s="195">
        <v>0</v>
      </c>
      <c r="I63" s="195">
        <v>0</v>
      </c>
      <c r="J63" s="195">
        <v>27.34</v>
      </c>
      <c r="K63" s="195">
        <v>17.73</v>
      </c>
      <c r="L63" s="195">
        <v>0.34</v>
      </c>
      <c r="M63" s="195">
        <v>2.2000000000000002</v>
      </c>
      <c r="N63" s="195">
        <v>1.8</v>
      </c>
      <c r="O63" s="195">
        <v>2.54</v>
      </c>
      <c r="P63" s="195">
        <v>0.95</v>
      </c>
      <c r="Q63" s="195">
        <v>0.3</v>
      </c>
      <c r="R63" s="195">
        <v>0.65</v>
      </c>
      <c r="S63" s="195">
        <v>0.28999999999999998</v>
      </c>
      <c r="T63" s="195">
        <v>0</v>
      </c>
      <c r="U63" s="195">
        <v>1.77</v>
      </c>
      <c r="V63" s="195">
        <v>0.26</v>
      </c>
      <c r="W63" s="195">
        <v>0.48</v>
      </c>
      <c r="X63" s="195">
        <v>2.2400000000000002</v>
      </c>
      <c r="Y63" s="195">
        <v>0</v>
      </c>
      <c r="Z63" s="195">
        <v>3.81</v>
      </c>
      <c r="AA63" s="195">
        <v>1.1599999999999999</v>
      </c>
      <c r="AB63" s="195">
        <v>0</v>
      </c>
      <c r="AC63" s="195">
        <v>23.86</v>
      </c>
      <c r="AD63" s="195">
        <v>0</v>
      </c>
      <c r="AE63" s="195">
        <v>0</v>
      </c>
      <c r="AF63" s="195">
        <v>0</v>
      </c>
      <c r="AG63" s="195">
        <v>-0.28999999999999998</v>
      </c>
      <c r="AH63" s="195">
        <v>0</v>
      </c>
      <c r="AI63" s="195">
        <v>12.73</v>
      </c>
      <c r="AJ63" s="195">
        <v>0</v>
      </c>
      <c r="AK63" s="195">
        <v>125.68</v>
      </c>
      <c r="AL63" s="195">
        <v>0</v>
      </c>
      <c r="AM63" s="195">
        <v>0</v>
      </c>
      <c r="AN63" s="195">
        <v>0</v>
      </c>
      <c r="AO63" s="195">
        <v>373.54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17.52</v>
      </c>
      <c r="E64" s="195">
        <v>0</v>
      </c>
      <c r="F64" s="195">
        <v>0</v>
      </c>
      <c r="G64" s="195">
        <v>29.33</v>
      </c>
      <c r="H64" s="195">
        <v>0</v>
      </c>
      <c r="I64" s="195">
        <v>0</v>
      </c>
      <c r="J64" s="195">
        <v>27.34</v>
      </c>
      <c r="K64" s="195">
        <v>17.73</v>
      </c>
      <c r="L64" s="195">
        <v>0.34</v>
      </c>
      <c r="M64" s="195">
        <v>2.2000000000000002</v>
      </c>
      <c r="N64" s="195">
        <v>1.8</v>
      </c>
      <c r="O64" s="195">
        <v>2.54</v>
      </c>
      <c r="P64" s="195">
        <v>0.95</v>
      </c>
      <c r="Q64" s="195">
        <v>0.3</v>
      </c>
      <c r="R64" s="195">
        <v>0.65</v>
      </c>
      <c r="S64" s="195">
        <v>0.28999999999999998</v>
      </c>
      <c r="T64" s="195">
        <v>0</v>
      </c>
      <c r="U64" s="195">
        <v>1.77</v>
      </c>
      <c r="V64" s="195">
        <v>0.26</v>
      </c>
      <c r="W64" s="195">
        <v>0.48</v>
      </c>
      <c r="X64" s="195">
        <v>2.2400000000000002</v>
      </c>
      <c r="Y64" s="195">
        <v>0</v>
      </c>
      <c r="Z64" s="195">
        <v>3.81</v>
      </c>
      <c r="AA64" s="195">
        <v>1.1599999999999999</v>
      </c>
      <c r="AB64" s="195">
        <v>0</v>
      </c>
      <c r="AC64" s="195">
        <v>23.86</v>
      </c>
      <c r="AD64" s="195">
        <v>0</v>
      </c>
      <c r="AE64" s="195">
        <v>0</v>
      </c>
      <c r="AF64" s="195">
        <v>0</v>
      </c>
      <c r="AG64" s="195">
        <v>-0.2</v>
      </c>
      <c r="AH64" s="195">
        <v>0</v>
      </c>
      <c r="AI64" s="195">
        <v>12.73</v>
      </c>
      <c r="AJ64" s="195">
        <v>0</v>
      </c>
      <c r="AK64" s="195">
        <v>125.68</v>
      </c>
      <c r="AL64" s="195">
        <v>0</v>
      </c>
      <c r="AM64" s="195">
        <v>0</v>
      </c>
      <c r="AN64" s="195">
        <v>0</v>
      </c>
      <c r="AO64" s="195">
        <v>373.54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17.52</v>
      </c>
      <c r="E65" s="195">
        <v>0</v>
      </c>
      <c r="F65" s="195">
        <v>0</v>
      </c>
      <c r="G65" s="195">
        <v>29.33</v>
      </c>
      <c r="H65" s="195">
        <v>0</v>
      </c>
      <c r="I65" s="195">
        <v>0</v>
      </c>
      <c r="J65" s="195">
        <v>27.34</v>
      </c>
      <c r="K65" s="195">
        <v>66.17</v>
      </c>
      <c r="L65" s="195">
        <v>0</v>
      </c>
      <c r="M65" s="195">
        <v>2.2000000000000002</v>
      </c>
      <c r="N65" s="195">
        <v>1.8</v>
      </c>
      <c r="O65" s="195">
        <v>2.54</v>
      </c>
      <c r="P65" s="195">
        <v>0.95</v>
      </c>
      <c r="Q65" s="195">
        <v>0.28999999999999998</v>
      </c>
      <c r="R65" s="195">
        <v>0.65</v>
      </c>
      <c r="S65" s="195">
        <v>0</v>
      </c>
      <c r="T65" s="195">
        <v>0</v>
      </c>
      <c r="U65" s="195">
        <v>1.77</v>
      </c>
      <c r="V65" s="195">
        <v>0.26</v>
      </c>
      <c r="W65" s="195">
        <v>0.48</v>
      </c>
      <c r="X65" s="195">
        <v>1.92</v>
      </c>
      <c r="Y65" s="195">
        <v>0</v>
      </c>
      <c r="Z65" s="195">
        <v>3.81</v>
      </c>
      <c r="AA65" s="195">
        <v>1.1599999999999999</v>
      </c>
      <c r="AB65" s="195">
        <v>0</v>
      </c>
      <c r="AC65" s="195">
        <v>23.86</v>
      </c>
      <c r="AD65" s="195">
        <v>0</v>
      </c>
      <c r="AE65" s="195">
        <v>0</v>
      </c>
      <c r="AF65" s="195">
        <v>0</v>
      </c>
      <c r="AG65" s="195">
        <v>-0.2</v>
      </c>
      <c r="AH65" s="195">
        <v>0</v>
      </c>
      <c r="AI65" s="195">
        <v>12.73</v>
      </c>
      <c r="AJ65" s="195">
        <v>0</v>
      </c>
      <c r="AK65" s="195">
        <v>125.68</v>
      </c>
      <c r="AL65" s="195">
        <v>0</v>
      </c>
      <c r="AM65" s="195">
        <v>0</v>
      </c>
      <c r="AN65" s="195">
        <v>0</v>
      </c>
      <c r="AO65" s="195">
        <v>373.54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17.52</v>
      </c>
      <c r="E66" s="195">
        <v>0</v>
      </c>
      <c r="F66" s="195">
        <v>0</v>
      </c>
      <c r="G66" s="195">
        <v>29.33</v>
      </c>
      <c r="H66" s="195">
        <v>0</v>
      </c>
      <c r="I66" s="195">
        <v>0</v>
      </c>
      <c r="J66" s="195">
        <v>27.34</v>
      </c>
      <c r="K66" s="195">
        <v>126.18</v>
      </c>
      <c r="L66" s="195">
        <v>0.34</v>
      </c>
      <c r="M66" s="195">
        <v>2.2000000000000002</v>
      </c>
      <c r="N66" s="195">
        <v>1.8</v>
      </c>
      <c r="O66" s="195">
        <v>2.54</v>
      </c>
      <c r="P66" s="195">
        <v>0.95</v>
      </c>
      <c r="Q66" s="195">
        <v>0.28999999999999998</v>
      </c>
      <c r="R66" s="195">
        <v>0.65</v>
      </c>
      <c r="S66" s="195">
        <v>0</v>
      </c>
      <c r="T66" s="195">
        <v>0</v>
      </c>
      <c r="U66" s="195">
        <v>1.77</v>
      </c>
      <c r="V66" s="195">
        <v>0.26</v>
      </c>
      <c r="W66" s="195">
        <v>0.48</v>
      </c>
      <c r="X66" s="195">
        <v>1.92</v>
      </c>
      <c r="Y66" s="195">
        <v>0</v>
      </c>
      <c r="Z66" s="195">
        <v>3.81</v>
      </c>
      <c r="AA66" s="195">
        <v>1.1599999999999999</v>
      </c>
      <c r="AB66" s="195">
        <v>0</v>
      </c>
      <c r="AC66" s="195">
        <v>23.86</v>
      </c>
      <c r="AD66" s="195">
        <v>0</v>
      </c>
      <c r="AE66" s="195">
        <v>0</v>
      </c>
      <c r="AF66" s="195">
        <v>0</v>
      </c>
      <c r="AG66" s="195">
        <v>-0.2</v>
      </c>
      <c r="AH66" s="195">
        <v>0</v>
      </c>
      <c r="AI66" s="195">
        <v>12.73</v>
      </c>
      <c r="AJ66" s="195">
        <v>0</v>
      </c>
      <c r="AK66" s="195">
        <v>125.68</v>
      </c>
      <c r="AL66" s="195">
        <v>0</v>
      </c>
      <c r="AM66" s="195">
        <v>0</v>
      </c>
      <c r="AN66" s="195">
        <v>0</v>
      </c>
      <c r="AO66" s="195">
        <v>373.54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17.52</v>
      </c>
      <c r="E67" s="195">
        <v>0</v>
      </c>
      <c r="F67" s="195">
        <v>0</v>
      </c>
      <c r="G67" s="195">
        <v>29.33</v>
      </c>
      <c r="H67" s="195">
        <v>0</v>
      </c>
      <c r="I67" s="195">
        <v>0</v>
      </c>
      <c r="J67" s="195">
        <v>27.34</v>
      </c>
      <c r="K67" s="195">
        <v>184.1</v>
      </c>
      <c r="L67" s="195">
        <v>0.34</v>
      </c>
      <c r="M67" s="195">
        <v>2.2000000000000002</v>
      </c>
      <c r="N67" s="195">
        <v>1.8</v>
      </c>
      <c r="O67" s="195">
        <v>2.54</v>
      </c>
      <c r="P67" s="195">
        <v>0.95</v>
      </c>
      <c r="Q67" s="195">
        <v>0.28999999999999998</v>
      </c>
      <c r="R67" s="195">
        <v>0.64</v>
      </c>
      <c r="S67" s="195">
        <v>0</v>
      </c>
      <c r="T67" s="195">
        <v>0</v>
      </c>
      <c r="U67" s="195">
        <v>1.77</v>
      </c>
      <c r="V67" s="195">
        <v>0.26</v>
      </c>
      <c r="W67" s="195">
        <v>0.48</v>
      </c>
      <c r="X67" s="195">
        <v>1.84</v>
      </c>
      <c r="Y67" s="195">
        <v>0</v>
      </c>
      <c r="Z67" s="195">
        <v>3.81</v>
      </c>
      <c r="AA67" s="195">
        <v>0.88</v>
      </c>
      <c r="AB67" s="195">
        <v>0</v>
      </c>
      <c r="AC67" s="195">
        <v>22.86</v>
      </c>
      <c r="AD67" s="195">
        <v>0</v>
      </c>
      <c r="AE67" s="195">
        <v>0</v>
      </c>
      <c r="AF67" s="195">
        <v>0</v>
      </c>
      <c r="AG67" s="195">
        <v>-0.2</v>
      </c>
      <c r="AH67" s="195">
        <v>0</v>
      </c>
      <c r="AI67" s="195">
        <v>12.73</v>
      </c>
      <c r="AJ67" s="195">
        <v>0</v>
      </c>
      <c r="AK67" s="195">
        <v>125.68</v>
      </c>
      <c r="AL67" s="195">
        <v>0</v>
      </c>
      <c r="AM67" s="195">
        <v>0</v>
      </c>
      <c r="AN67" s="195">
        <v>0</v>
      </c>
      <c r="AO67" s="195">
        <v>373.54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17.52</v>
      </c>
      <c r="E68" s="195">
        <v>0</v>
      </c>
      <c r="F68" s="195">
        <v>0</v>
      </c>
      <c r="G68" s="195">
        <v>29.33</v>
      </c>
      <c r="H68" s="195">
        <v>0</v>
      </c>
      <c r="I68" s="195">
        <v>0</v>
      </c>
      <c r="J68" s="195">
        <v>27.34</v>
      </c>
      <c r="K68" s="195">
        <v>242.02</v>
      </c>
      <c r="L68" s="195">
        <v>5.57</v>
      </c>
      <c r="M68" s="195">
        <v>2.2000000000000002</v>
      </c>
      <c r="N68" s="195">
        <v>1.8</v>
      </c>
      <c r="O68" s="195">
        <v>2.54</v>
      </c>
      <c r="P68" s="195">
        <v>0.95</v>
      </c>
      <c r="Q68" s="195">
        <v>4.66</v>
      </c>
      <c r="R68" s="195">
        <v>9.82</v>
      </c>
      <c r="S68" s="195">
        <v>2.61</v>
      </c>
      <c r="T68" s="195">
        <v>0</v>
      </c>
      <c r="U68" s="195">
        <v>1.77</v>
      </c>
      <c r="V68" s="195">
        <v>0.26</v>
      </c>
      <c r="W68" s="195">
        <v>0.48</v>
      </c>
      <c r="X68" s="195">
        <v>1.84</v>
      </c>
      <c r="Y68" s="195">
        <v>0</v>
      </c>
      <c r="Z68" s="195">
        <v>3.81</v>
      </c>
      <c r="AA68" s="195">
        <v>1.99</v>
      </c>
      <c r="AB68" s="195">
        <v>0</v>
      </c>
      <c r="AC68" s="195">
        <v>22.86</v>
      </c>
      <c r="AD68" s="195">
        <v>0</v>
      </c>
      <c r="AE68" s="195">
        <v>0</v>
      </c>
      <c r="AF68" s="195">
        <v>0</v>
      </c>
      <c r="AG68" s="195">
        <v>36.119999999999997</v>
      </c>
      <c r="AH68" s="195">
        <v>0</v>
      </c>
      <c r="AI68" s="195">
        <v>12.73</v>
      </c>
      <c r="AJ68" s="195">
        <v>0</v>
      </c>
      <c r="AK68" s="195">
        <v>125.68</v>
      </c>
      <c r="AL68" s="195">
        <v>0</v>
      </c>
      <c r="AM68" s="195">
        <v>0</v>
      </c>
      <c r="AN68" s="195">
        <v>0</v>
      </c>
      <c r="AO68" s="195">
        <v>373.54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17.52</v>
      </c>
      <c r="E69" s="195">
        <v>0</v>
      </c>
      <c r="F69" s="195">
        <v>0</v>
      </c>
      <c r="G69" s="195">
        <v>29.33</v>
      </c>
      <c r="H69" s="195">
        <v>0</v>
      </c>
      <c r="I69" s="195">
        <v>0</v>
      </c>
      <c r="J69" s="195">
        <v>27.34</v>
      </c>
      <c r="K69" s="195">
        <v>242.02</v>
      </c>
      <c r="L69" s="195">
        <v>5.57</v>
      </c>
      <c r="M69" s="195">
        <v>2.2000000000000002</v>
      </c>
      <c r="N69" s="195">
        <v>1.8</v>
      </c>
      <c r="O69" s="195">
        <v>2.54</v>
      </c>
      <c r="P69" s="195">
        <v>0.95</v>
      </c>
      <c r="Q69" s="195">
        <v>4.5199999999999996</v>
      </c>
      <c r="R69" s="195">
        <v>10.9</v>
      </c>
      <c r="S69" s="195">
        <v>2.61</v>
      </c>
      <c r="T69" s="195">
        <v>0</v>
      </c>
      <c r="U69" s="195">
        <v>1.77</v>
      </c>
      <c r="V69" s="195">
        <v>0.26</v>
      </c>
      <c r="W69" s="195">
        <v>0.48</v>
      </c>
      <c r="X69" s="195">
        <v>1.64</v>
      </c>
      <c r="Y69" s="195">
        <v>0</v>
      </c>
      <c r="Z69" s="195">
        <v>3.81</v>
      </c>
      <c r="AA69" s="195">
        <v>19.2</v>
      </c>
      <c r="AB69" s="195">
        <v>0</v>
      </c>
      <c r="AC69" s="195">
        <v>22.86</v>
      </c>
      <c r="AD69" s="195">
        <v>0</v>
      </c>
      <c r="AE69" s="195">
        <v>0</v>
      </c>
      <c r="AF69" s="195">
        <v>0</v>
      </c>
      <c r="AG69" s="195">
        <v>36.119999999999997</v>
      </c>
      <c r="AH69" s="195">
        <v>0</v>
      </c>
      <c r="AI69" s="195">
        <v>12.73</v>
      </c>
      <c r="AJ69" s="195">
        <v>0</v>
      </c>
      <c r="AK69" s="195">
        <v>125.68</v>
      </c>
      <c r="AL69" s="195">
        <v>0</v>
      </c>
      <c r="AM69" s="195">
        <v>0</v>
      </c>
      <c r="AN69" s="195">
        <v>0</v>
      </c>
      <c r="AO69" s="195">
        <v>373.54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17.52</v>
      </c>
      <c r="E70" s="195">
        <v>0</v>
      </c>
      <c r="F70" s="195">
        <v>0</v>
      </c>
      <c r="G70" s="195">
        <v>29.33</v>
      </c>
      <c r="H70" s="195">
        <v>0</v>
      </c>
      <c r="I70" s="195">
        <v>0</v>
      </c>
      <c r="J70" s="195">
        <v>27.34</v>
      </c>
      <c r="K70" s="195">
        <v>242.02</v>
      </c>
      <c r="L70" s="195">
        <v>5.57</v>
      </c>
      <c r="M70" s="195">
        <v>2.2000000000000002</v>
      </c>
      <c r="N70" s="195">
        <v>1.8</v>
      </c>
      <c r="O70" s="195">
        <v>2.54</v>
      </c>
      <c r="P70" s="195">
        <v>0.95</v>
      </c>
      <c r="Q70" s="195">
        <v>4.3</v>
      </c>
      <c r="R70" s="195">
        <v>10.9</v>
      </c>
      <c r="S70" s="195">
        <v>2.61</v>
      </c>
      <c r="T70" s="195">
        <v>0</v>
      </c>
      <c r="U70" s="195">
        <v>1.77</v>
      </c>
      <c r="V70" s="195">
        <v>0.26</v>
      </c>
      <c r="W70" s="195">
        <v>0.48</v>
      </c>
      <c r="X70" s="195">
        <v>1.64</v>
      </c>
      <c r="Y70" s="195">
        <v>0</v>
      </c>
      <c r="Z70" s="195">
        <v>3.81</v>
      </c>
      <c r="AA70" s="195">
        <v>19.2</v>
      </c>
      <c r="AB70" s="195">
        <v>0</v>
      </c>
      <c r="AC70" s="195">
        <v>22.86</v>
      </c>
      <c r="AD70" s="195">
        <v>0</v>
      </c>
      <c r="AE70" s="195">
        <v>0</v>
      </c>
      <c r="AF70" s="195">
        <v>0</v>
      </c>
      <c r="AG70" s="195">
        <v>36.119999999999997</v>
      </c>
      <c r="AH70" s="195">
        <v>0</v>
      </c>
      <c r="AI70" s="195">
        <v>12.73</v>
      </c>
      <c r="AJ70" s="195">
        <v>0</v>
      </c>
      <c r="AK70" s="195">
        <v>125.68</v>
      </c>
      <c r="AL70" s="195">
        <v>0</v>
      </c>
      <c r="AM70" s="195">
        <v>0</v>
      </c>
      <c r="AN70" s="195">
        <v>0</v>
      </c>
      <c r="AO70" s="195">
        <v>373.54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17.52</v>
      </c>
      <c r="E71" s="195">
        <v>0</v>
      </c>
      <c r="F71" s="195">
        <v>0</v>
      </c>
      <c r="G71" s="195">
        <v>29.33</v>
      </c>
      <c r="H71" s="195">
        <v>0</v>
      </c>
      <c r="I71" s="195">
        <v>0</v>
      </c>
      <c r="J71" s="195">
        <v>27.34</v>
      </c>
      <c r="K71" s="195">
        <v>242.03</v>
      </c>
      <c r="L71" s="195">
        <v>5.57</v>
      </c>
      <c r="M71" s="195">
        <v>2.2000000000000002</v>
      </c>
      <c r="N71" s="195">
        <v>1.8</v>
      </c>
      <c r="O71" s="195">
        <v>2.54</v>
      </c>
      <c r="P71" s="195">
        <v>0.95</v>
      </c>
      <c r="Q71" s="195">
        <v>2.62</v>
      </c>
      <c r="R71" s="195">
        <v>10.9</v>
      </c>
      <c r="S71" s="195">
        <v>2.61</v>
      </c>
      <c r="T71" s="195">
        <v>0</v>
      </c>
      <c r="U71" s="195">
        <v>1.76</v>
      </c>
      <c r="V71" s="195">
        <v>0.26</v>
      </c>
      <c r="W71" s="195">
        <v>0.48</v>
      </c>
      <c r="X71" s="195">
        <v>1.64</v>
      </c>
      <c r="Y71" s="195">
        <v>0</v>
      </c>
      <c r="Z71" s="195">
        <v>3.81</v>
      </c>
      <c r="AA71" s="195">
        <v>19.2</v>
      </c>
      <c r="AB71" s="195">
        <v>0</v>
      </c>
      <c r="AC71" s="195">
        <v>22.86</v>
      </c>
      <c r="AD71" s="195">
        <v>0</v>
      </c>
      <c r="AE71" s="195">
        <v>0</v>
      </c>
      <c r="AF71" s="195">
        <v>0</v>
      </c>
      <c r="AG71" s="195">
        <v>36.119999999999997</v>
      </c>
      <c r="AH71" s="195">
        <v>0</v>
      </c>
      <c r="AI71" s="195">
        <v>12.73</v>
      </c>
      <c r="AJ71" s="195">
        <v>0</v>
      </c>
      <c r="AK71" s="195">
        <v>125.68</v>
      </c>
      <c r="AL71" s="195">
        <v>0</v>
      </c>
      <c r="AM71" s="195">
        <v>0</v>
      </c>
      <c r="AN71" s="195">
        <v>0</v>
      </c>
      <c r="AO71" s="195">
        <v>373.54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17.52</v>
      </c>
      <c r="E72" s="195">
        <v>0</v>
      </c>
      <c r="F72" s="195">
        <v>0</v>
      </c>
      <c r="G72" s="195">
        <v>29.33</v>
      </c>
      <c r="H72" s="195">
        <v>0</v>
      </c>
      <c r="I72" s="195">
        <v>0</v>
      </c>
      <c r="J72" s="195">
        <v>27.34</v>
      </c>
      <c r="K72" s="195">
        <v>242.03</v>
      </c>
      <c r="L72" s="195">
        <v>5.57</v>
      </c>
      <c r="M72" s="195">
        <v>2.2000000000000002</v>
      </c>
      <c r="N72" s="195">
        <v>1.8</v>
      </c>
      <c r="O72" s="195">
        <v>2.54</v>
      </c>
      <c r="P72" s="195">
        <v>0.95</v>
      </c>
      <c r="Q72" s="195">
        <v>2.62</v>
      </c>
      <c r="R72" s="195">
        <v>10.9</v>
      </c>
      <c r="S72" s="195">
        <v>2.61</v>
      </c>
      <c r="T72" s="195">
        <v>0</v>
      </c>
      <c r="U72" s="195">
        <v>1.76</v>
      </c>
      <c r="V72" s="195">
        <v>0.26</v>
      </c>
      <c r="W72" s="195">
        <v>0.48</v>
      </c>
      <c r="X72" s="195">
        <v>1.64</v>
      </c>
      <c r="Y72" s="195">
        <v>0</v>
      </c>
      <c r="Z72" s="195">
        <v>3.81</v>
      </c>
      <c r="AA72" s="195">
        <v>19.2</v>
      </c>
      <c r="AB72" s="195">
        <v>0</v>
      </c>
      <c r="AC72" s="195">
        <v>22.86</v>
      </c>
      <c r="AD72" s="195">
        <v>0</v>
      </c>
      <c r="AE72" s="195">
        <v>0</v>
      </c>
      <c r="AF72" s="195">
        <v>0</v>
      </c>
      <c r="AG72" s="195">
        <v>36.94</v>
      </c>
      <c r="AH72" s="195">
        <v>0</v>
      </c>
      <c r="AI72" s="195">
        <v>12.73</v>
      </c>
      <c r="AJ72" s="195">
        <v>0</v>
      </c>
      <c r="AK72" s="195">
        <v>125.68</v>
      </c>
      <c r="AL72" s="195">
        <v>0</v>
      </c>
      <c r="AM72" s="195">
        <v>0</v>
      </c>
      <c r="AN72" s="195">
        <v>0</v>
      </c>
      <c r="AO72" s="195">
        <v>373.54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17.52</v>
      </c>
      <c r="E73" s="195">
        <v>0</v>
      </c>
      <c r="F73" s="195">
        <v>0</v>
      </c>
      <c r="G73" s="195">
        <v>29.33</v>
      </c>
      <c r="H73" s="195">
        <v>0</v>
      </c>
      <c r="I73" s="195">
        <v>0</v>
      </c>
      <c r="J73" s="195">
        <v>27.34</v>
      </c>
      <c r="K73" s="195">
        <v>242.03</v>
      </c>
      <c r="L73" s="195">
        <v>5.57</v>
      </c>
      <c r="M73" s="195">
        <v>2.2000000000000002</v>
      </c>
      <c r="N73" s="195">
        <v>1.8</v>
      </c>
      <c r="O73" s="195">
        <v>2.54</v>
      </c>
      <c r="P73" s="195">
        <v>0.95</v>
      </c>
      <c r="Q73" s="195">
        <v>2.62</v>
      </c>
      <c r="R73" s="195">
        <v>10.9</v>
      </c>
      <c r="S73" s="195">
        <v>2.61</v>
      </c>
      <c r="T73" s="195">
        <v>0</v>
      </c>
      <c r="U73" s="195">
        <v>1.76</v>
      </c>
      <c r="V73" s="195">
        <v>0.26</v>
      </c>
      <c r="W73" s="195">
        <v>0.48</v>
      </c>
      <c r="X73" s="195">
        <v>6.25</v>
      </c>
      <c r="Y73" s="195">
        <v>0</v>
      </c>
      <c r="Z73" s="195">
        <v>3.81</v>
      </c>
      <c r="AA73" s="195">
        <v>19.2</v>
      </c>
      <c r="AB73" s="195">
        <v>0</v>
      </c>
      <c r="AC73" s="195">
        <v>22.86</v>
      </c>
      <c r="AD73" s="195">
        <v>0</v>
      </c>
      <c r="AE73" s="195">
        <v>0</v>
      </c>
      <c r="AF73" s="195">
        <v>0</v>
      </c>
      <c r="AG73" s="195">
        <v>37.99</v>
      </c>
      <c r="AH73" s="195">
        <v>0</v>
      </c>
      <c r="AI73" s="195">
        <v>12.73</v>
      </c>
      <c r="AJ73" s="195">
        <v>0</v>
      </c>
      <c r="AK73" s="195">
        <v>125.68</v>
      </c>
      <c r="AL73" s="195">
        <v>0</v>
      </c>
      <c r="AM73" s="195">
        <v>0</v>
      </c>
      <c r="AN73" s="195">
        <v>0</v>
      </c>
      <c r="AO73" s="195">
        <v>373.54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17.52</v>
      </c>
      <c r="E74" s="195">
        <v>0</v>
      </c>
      <c r="F74" s="195">
        <v>0</v>
      </c>
      <c r="G74" s="195">
        <v>29.33</v>
      </c>
      <c r="H74" s="195">
        <v>0</v>
      </c>
      <c r="I74" s="195">
        <v>0</v>
      </c>
      <c r="J74" s="195">
        <v>27.34</v>
      </c>
      <c r="K74" s="195">
        <v>242.03</v>
      </c>
      <c r="L74" s="195">
        <v>5.57</v>
      </c>
      <c r="M74" s="195">
        <v>2.2000000000000002</v>
      </c>
      <c r="N74" s="195">
        <v>1.8</v>
      </c>
      <c r="O74" s="195">
        <v>2.54</v>
      </c>
      <c r="P74" s="195">
        <v>0.95</v>
      </c>
      <c r="Q74" s="195">
        <v>2.62</v>
      </c>
      <c r="R74" s="195">
        <v>10.9</v>
      </c>
      <c r="S74" s="195">
        <v>2.61</v>
      </c>
      <c r="T74" s="195">
        <v>0</v>
      </c>
      <c r="U74" s="195">
        <v>1.76</v>
      </c>
      <c r="V74" s="195">
        <v>0.26</v>
      </c>
      <c r="W74" s="195">
        <v>0.48</v>
      </c>
      <c r="X74" s="195">
        <v>6.9</v>
      </c>
      <c r="Y74" s="195">
        <v>0</v>
      </c>
      <c r="Z74" s="195">
        <v>3.81</v>
      </c>
      <c r="AA74" s="195">
        <v>19.2</v>
      </c>
      <c r="AB74" s="195">
        <v>0</v>
      </c>
      <c r="AC74" s="195">
        <v>22.86</v>
      </c>
      <c r="AD74" s="195">
        <v>0</v>
      </c>
      <c r="AE74" s="195">
        <v>0</v>
      </c>
      <c r="AF74" s="195">
        <v>0</v>
      </c>
      <c r="AG74" s="195">
        <v>36.07</v>
      </c>
      <c r="AH74" s="195">
        <v>0</v>
      </c>
      <c r="AI74" s="195">
        <v>12.73</v>
      </c>
      <c r="AJ74" s="195">
        <v>0</v>
      </c>
      <c r="AK74" s="195">
        <v>125.68</v>
      </c>
      <c r="AL74" s="195">
        <v>0</v>
      </c>
      <c r="AM74" s="195">
        <v>0</v>
      </c>
      <c r="AN74" s="195">
        <v>0</v>
      </c>
      <c r="AO74" s="195">
        <v>373.54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17.52</v>
      </c>
      <c r="E75" s="195">
        <v>0</v>
      </c>
      <c r="F75" s="195">
        <v>0</v>
      </c>
      <c r="G75" s="195">
        <v>29.33</v>
      </c>
      <c r="H75" s="195">
        <v>0</v>
      </c>
      <c r="I75" s="195">
        <v>0</v>
      </c>
      <c r="J75" s="195">
        <v>25.89</v>
      </c>
      <c r="K75" s="195">
        <v>193.76</v>
      </c>
      <c r="L75" s="195">
        <v>0.34</v>
      </c>
      <c r="M75" s="195">
        <v>2.2000000000000002</v>
      </c>
      <c r="N75" s="195">
        <v>1.8</v>
      </c>
      <c r="O75" s="195">
        <v>2.54</v>
      </c>
      <c r="P75" s="195">
        <v>0.95</v>
      </c>
      <c r="Q75" s="195">
        <v>0</v>
      </c>
      <c r="R75" s="195">
        <v>0.64</v>
      </c>
      <c r="S75" s="195">
        <v>1.82</v>
      </c>
      <c r="T75" s="195">
        <v>0</v>
      </c>
      <c r="U75" s="195">
        <v>1.76</v>
      </c>
      <c r="V75" s="195">
        <v>0.26</v>
      </c>
      <c r="W75" s="195">
        <v>0.48</v>
      </c>
      <c r="X75" s="195">
        <v>1.99</v>
      </c>
      <c r="Y75" s="195">
        <v>0</v>
      </c>
      <c r="Z75" s="195">
        <v>3.81</v>
      </c>
      <c r="AA75" s="195">
        <v>1.17</v>
      </c>
      <c r="AB75" s="195">
        <v>0</v>
      </c>
      <c r="AC75" s="195">
        <v>25.03</v>
      </c>
      <c r="AD75" s="195">
        <v>0</v>
      </c>
      <c r="AE75" s="195">
        <v>0</v>
      </c>
      <c r="AF75" s="195">
        <v>0</v>
      </c>
      <c r="AG75" s="195">
        <v>36.07</v>
      </c>
      <c r="AH75" s="195">
        <v>0</v>
      </c>
      <c r="AI75" s="195">
        <v>12.73</v>
      </c>
      <c r="AJ75" s="195">
        <v>0</v>
      </c>
      <c r="AK75" s="195">
        <v>125.68</v>
      </c>
      <c r="AL75" s="195">
        <v>0</v>
      </c>
      <c r="AM75" s="195">
        <v>0</v>
      </c>
      <c r="AN75" s="195">
        <v>0</v>
      </c>
      <c r="AO75" s="195">
        <v>381.32</v>
      </c>
      <c r="AP75" s="195">
        <v>0</v>
      </c>
      <c r="AQ75" s="195">
        <v>0</v>
      </c>
      <c r="AR75" s="195">
        <v>0</v>
      </c>
      <c r="AS75" s="195">
        <v>0</v>
      </c>
      <c r="AT75" s="195">
        <v>2.89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17.52</v>
      </c>
      <c r="E76" s="195">
        <v>0</v>
      </c>
      <c r="F76" s="195">
        <v>0</v>
      </c>
      <c r="G76" s="195">
        <v>29.33</v>
      </c>
      <c r="H76" s="195">
        <v>0</v>
      </c>
      <c r="I76" s="195">
        <v>0</v>
      </c>
      <c r="J76" s="195">
        <v>21.56</v>
      </c>
      <c r="K76" s="195">
        <v>145.49</v>
      </c>
      <c r="L76" s="195">
        <v>0.34</v>
      </c>
      <c r="M76" s="195">
        <v>2.2000000000000002</v>
      </c>
      <c r="N76" s="195">
        <v>1.8</v>
      </c>
      <c r="O76" s="195">
        <v>2.54</v>
      </c>
      <c r="P76" s="195">
        <v>0.95</v>
      </c>
      <c r="Q76" s="195">
        <v>0</v>
      </c>
      <c r="R76" s="195">
        <v>0.64</v>
      </c>
      <c r="S76" s="195">
        <v>3.1</v>
      </c>
      <c r="T76" s="195">
        <v>0</v>
      </c>
      <c r="U76" s="195">
        <v>1.76</v>
      </c>
      <c r="V76" s="195">
        <v>0.26</v>
      </c>
      <c r="W76" s="195">
        <v>0.48</v>
      </c>
      <c r="X76" s="195">
        <v>1.99</v>
      </c>
      <c r="Y76" s="195">
        <v>0</v>
      </c>
      <c r="Z76" s="195">
        <v>3.81</v>
      </c>
      <c r="AA76" s="195">
        <v>1.17</v>
      </c>
      <c r="AB76" s="195">
        <v>0</v>
      </c>
      <c r="AC76" s="195">
        <v>25.03</v>
      </c>
      <c r="AD76" s="195">
        <v>0</v>
      </c>
      <c r="AE76" s="195">
        <v>0</v>
      </c>
      <c r="AF76" s="195">
        <v>0</v>
      </c>
      <c r="AG76" s="195">
        <v>36.07</v>
      </c>
      <c r="AH76" s="195">
        <v>0</v>
      </c>
      <c r="AI76" s="195">
        <v>12.73</v>
      </c>
      <c r="AJ76" s="195">
        <v>0</v>
      </c>
      <c r="AK76" s="195">
        <v>125.68</v>
      </c>
      <c r="AL76" s="195">
        <v>0</v>
      </c>
      <c r="AM76" s="195">
        <v>0</v>
      </c>
      <c r="AN76" s="195">
        <v>0</v>
      </c>
      <c r="AO76" s="195">
        <v>381.32</v>
      </c>
      <c r="AP76" s="195">
        <v>0</v>
      </c>
      <c r="AQ76" s="195">
        <v>0</v>
      </c>
      <c r="AR76" s="195">
        <v>0</v>
      </c>
      <c r="AS76" s="195">
        <v>0</v>
      </c>
      <c r="AT76" s="195">
        <v>5.78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17.52</v>
      </c>
      <c r="E77" s="195">
        <v>0</v>
      </c>
      <c r="F77" s="195">
        <v>0</v>
      </c>
      <c r="G77" s="195">
        <v>29.33</v>
      </c>
      <c r="H77" s="195">
        <v>0</v>
      </c>
      <c r="I77" s="195">
        <v>0</v>
      </c>
      <c r="J77" s="195">
        <v>21.56</v>
      </c>
      <c r="K77" s="195">
        <v>217.34</v>
      </c>
      <c r="L77" s="195">
        <v>0.34</v>
      </c>
      <c r="M77" s="195">
        <v>2.2000000000000002</v>
      </c>
      <c r="N77" s="195">
        <v>1.8</v>
      </c>
      <c r="O77" s="195">
        <v>2.54</v>
      </c>
      <c r="P77" s="195">
        <v>0.95</v>
      </c>
      <c r="Q77" s="195">
        <v>0</v>
      </c>
      <c r="R77" s="195">
        <v>0.64</v>
      </c>
      <c r="S77" s="195">
        <v>3.1</v>
      </c>
      <c r="T77" s="195">
        <v>0</v>
      </c>
      <c r="U77" s="195">
        <v>1.76</v>
      </c>
      <c r="V77" s="195">
        <v>0.21</v>
      </c>
      <c r="W77" s="195">
        <v>0.48</v>
      </c>
      <c r="X77" s="195">
        <v>1.99</v>
      </c>
      <c r="Y77" s="195">
        <v>0</v>
      </c>
      <c r="Z77" s="195">
        <v>3.81</v>
      </c>
      <c r="AA77" s="195">
        <v>1.1599999999999999</v>
      </c>
      <c r="AB77" s="195">
        <v>0</v>
      </c>
      <c r="AC77" s="195">
        <v>25.03</v>
      </c>
      <c r="AD77" s="195">
        <v>0</v>
      </c>
      <c r="AE77" s="195">
        <v>0</v>
      </c>
      <c r="AF77" s="195">
        <v>0</v>
      </c>
      <c r="AG77" s="195">
        <v>36.07</v>
      </c>
      <c r="AH77" s="195">
        <v>0</v>
      </c>
      <c r="AI77" s="195">
        <v>12.73</v>
      </c>
      <c r="AJ77" s="195">
        <v>0</v>
      </c>
      <c r="AK77" s="195">
        <v>125.68</v>
      </c>
      <c r="AL77" s="195">
        <v>0</v>
      </c>
      <c r="AM77" s="195">
        <v>0</v>
      </c>
      <c r="AN77" s="195">
        <v>0</v>
      </c>
      <c r="AO77" s="195">
        <v>381.32</v>
      </c>
      <c r="AP77" s="195">
        <v>0</v>
      </c>
      <c r="AQ77" s="195">
        <v>0</v>
      </c>
      <c r="AR77" s="195">
        <v>0</v>
      </c>
      <c r="AS77" s="195">
        <v>0</v>
      </c>
      <c r="AT77" s="195">
        <v>5.78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17.52</v>
      </c>
      <c r="E78" s="195">
        <v>0</v>
      </c>
      <c r="F78" s="195">
        <v>0</v>
      </c>
      <c r="G78" s="195">
        <v>29.33</v>
      </c>
      <c r="H78" s="195">
        <v>0</v>
      </c>
      <c r="I78" s="195">
        <v>0</v>
      </c>
      <c r="J78" s="195">
        <v>21.56</v>
      </c>
      <c r="K78" s="195">
        <v>242.03</v>
      </c>
      <c r="L78" s="195">
        <v>0.66</v>
      </c>
      <c r="M78" s="195">
        <v>2.2000000000000002</v>
      </c>
      <c r="N78" s="195">
        <v>1.8</v>
      </c>
      <c r="O78" s="195">
        <v>2.54</v>
      </c>
      <c r="P78" s="195">
        <v>0.95</v>
      </c>
      <c r="Q78" s="195">
        <v>0</v>
      </c>
      <c r="R78" s="195">
        <v>0.64</v>
      </c>
      <c r="S78" s="195">
        <v>3.1</v>
      </c>
      <c r="T78" s="195">
        <v>0</v>
      </c>
      <c r="U78" s="195">
        <v>1.76</v>
      </c>
      <c r="V78" s="195">
        <v>0.17</v>
      </c>
      <c r="W78" s="195">
        <v>0.48</v>
      </c>
      <c r="X78" s="195">
        <v>1.99</v>
      </c>
      <c r="Y78" s="195">
        <v>0</v>
      </c>
      <c r="Z78" s="195">
        <v>3.81</v>
      </c>
      <c r="AA78" s="195">
        <v>1.1599999999999999</v>
      </c>
      <c r="AB78" s="195">
        <v>0</v>
      </c>
      <c r="AC78" s="195">
        <v>25.03</v>
      </c>
      <c r="AD78" s="195">
        <v>0</v>
      </c>
      <c r="AE78" s="195">
        <v>0</v>
      </c>
      <c r="AF78" s="195">
        <v>0</v>
      </c>
      <c r="AG78" s="195">
        <v>36.07</v>
      </c>
      <c r="AH78" s="195">
        <v>0</v>
      </c>
      <c r="AI78" s="195">
        <v>12.73</v>
      </c>
      <c r="AJ78" s="195">
        <v>0</v>
      </c>
      <c r="AK78" s="195">
        <v>125.68</v>
      </c>
      <c r="AL78" s="195">
        <v>0</v>
      </c>
      <c r="AM78" s="195">
        <v>0</v>
      </c>
      <c r="AN78" s="195">
        <v>0</v>
      </c>
      <c r="AO78" s="195">
        <v>381.32</v>
      </c>
      <c r="AP78" s="195">
        <v>0</v>
      </c>
      <c r="AQ78" s="195">
        <v>0</v>
      </c>
      <c r="AR78" s="195">
        <v>0</v>
      </c>
      <c r="AS78" s="195">
        <v>0</v>
      </c>
      <c r="AT78" s="195">
        <v>5.78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17.52</v>
      </c>
      <c r="E79" s="195">
        <v>0</v>
      </c>
      <c r="F79" s="195">
        <v>0</v>
      </c>
      <c r="G79" s="195">
        <v>29.33</v>
      </c>
      <c r="H79" s="195">
        <v>0</v>
      </c>
      <c r="I79" s="195">
        <v>0</v>
      </c>
      <c r="J79" s="195">
        <v>21.56</v>
      </c>
      <c r="K79" s="195">
        <v>281.63</v>
      </c>
      <c r="L79" s="195">
        <v>0.49</v>
      </c>
      <c r="M79" s="195">
        <v>2.2000000000000002</v>
      </c>
      <c r="N79" s="195">
        <v>1.8</v>
      </c>
      <c r="O79" s="195">
        <v>2.54</v>
      </c>
      <c r="P79" s="195">
        <v>0.95</v>
      </c>
      <c r="Q79" s="195">
        <v>0.19</v>
      </c>
      <c r="R79" s="195">
        <v>0.68</v>
      </c>
      <c r="S79" s="195">
        <v>4.53</v>
      </c>
      <c r="T79" s="195">
        <v>0</v>
      </c>
      <c r="U79" s="195">
        <v>1.76</v>
      </c>
      <c r="V79" s="195">
        <v>0.17</v>
      </c>
      <c r="W79" s="195">
        <v>0.48</v>
      </c>
      <c r="X79" s="195">
        <v>1.99</v>
      </c>
      <c r="Y79" s="195">
        <v>0</v>
      </c>
      <c r="Z79" s="195">
        <v>3.81</v>
      </c>
      <c r="AA79" s="195">
        <v>1.1599999999999999</v>
      </c>
      <c r="AB79" s="195">
        <v>0</v>
      </c>
      <c r="AC79" s="195">
        <v>25.03</v>
      </c>
      <c r="AD79" s="195">
        <v>0</v>
      </c>
      <c r="AE79" s="195">
        <v>0</v>
      </c>
      <c r="AF79" s="195">
        <v>0</v>
      </c>
      <c r="AG79" s="195">
        <v>36.07</v>
      </c>
      <c r="AH79" s="195">
        <v>0</v>
      </c>
      <c r="AI79" s="195">
        <v>12.73</v>
      </c>
      <c r="AJ79" s="195">
        <v>0</v>
      </c>
      <c r="AK79" s="195">
        <v>125.68</v>
      </c>
      <c r="AL79" s="195">
        <v>0</v>
      </c>
      <c r="AM79" s="195">
        <v>0</v>
      </c>
      <c r="AN79" s="195">
        <v>0</v>
      </c>
      <c r="AO79" s="195">
        <v>381.32</v>
      </c>
      <c r="AP79" s="195">
        <v>0</v>
      </c>
      <c r="AQ79" s="195">
        <v>0</v>
      </c>
      <c r="AR79" s="195">
        <v>0</v>
      </c>
      <c r="AS79" s="195">
        <v>0</v>
      </c>
      <c r="AT79" s="195">
        <v>5.78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17.52</v>
      </c>
      <c r="E80" s="195">
        <v>0</v>
      </c>
      <c r="F80" s="195">
        <v>0</v>
      </c>
      <c r="G80" s="195">
        <v>29.33</v>
      </c>
      <c r="H80" s="195">
        <v>0</v>
      </c>
      <c r="I80" s="195">
        <v>0</v>
      </c>
      <c r="J80" s="195">
        <v>21.56</v>
      </c>
      <c r="K80" s="195">
        <v>189.67</v>
      </c>
      <c r="L80" s="195">
        <v>0.34</v>
      </c>
      <c r="M80" s="195">
        <v>2.2000000000000002</v>
      </c>
      <c r="N80" s="195">
        <v>1.8</v>
      </c>
      <c r="O80" s="195">
        <v>2.54</v>
      </c>
      <c r="P80" s="195">
        <v>0.95</v>
      </c>
      <c r="Q80" s="195">
        <v>0.19</v>
      </c>
      <c r="R80" s="195">
        <v>0.65</v>
      </c>
      <c r="S80" s="195">
        <v>3.39</v>
      </c>
      <c r="T80" s="195">
        <v>0</v>
      </c>
      <c r="U80" s="195">
        <v>1.76</v>
      </c>
      <c r="V80" s="195">
        <v>0.17</v>
      </c>
      <c r="W80" s="195">
        <v>0.48</v>
      </c>
      <c r="X80" s="195">
        <v>1.99</v>
      </c>
      <c r="Y80" s="195">
        <v>0</v>
      </c>
      <c r="Z80" s="195">
        <v>3.81</v>
      </c>
      <c r="AA80" s="195">
        <v>1.1599999999999999</v>
      </c>
      <c r="AB80" s="195">
        <v>0</v>
      </c>
      <c r="AC80" s="195">
        <v>25.03</v>
      </c>
      <c r="AD80" s="195">
        <v>0</v>
      </c>
      <c r="AE80" s="195">
        <v>0</v>
      </c>
      <c r="AF80" s="195">
        <v>0</v>
      </c>
      <c r="AG80" s="195">
        <v>36.07</v>
      </c>
      <c r="AH80" s="195">
        <v>0</v>
      </c>
      <c r="AI80" s="195">
        <v>12.73</v>
      </c>
      <c r="AJ80" s="195">
        <v>0</v>
      </c>
      <c r="AK80" s="195">
        <v>125.68</v>
      </c>
      <c r="AL80" s="195">
        <v>0</v>
      </c>
      <c r="AM80" s="195">
        <v>0</v>
      </c>
      <c r="AN80" s="195">
        <v>0</v>
      </c>
      <c r="AO80" s="195">
        <v>381.32</v>
      </c>
      <c r="AP80" s="195">
        <v>0</v>
      </c>
      <c r="AQ80" s="195">
        <v>0</v>
      </c>
      <c r="AR80" s="195">
        <v>0</v>
      </c>
      <c r="AS80" s="195">
        <v>0</v>
      </c>
      <c r="AT80" s="195">
        <v>5.78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17.52</v>
      </c>
      <c r="E81" s="195">
        <v>0</v>
      </c>
      <c r="F81" s="195">
        <v>0</v>
      </c>
      <c r="G81" s="195">
        <v>29.33</v>
      </c>
      <c r="H81" s="195">
        <v>0</v>
      </c>
      <c r="I81" s="195">
        <v>0</v>
      </c>
      <c r="J81" s="195">
        <v>21.56</v>
      </c>
      <c r="K81" s="195">
        <v>126.18</v>
      </c>
      <c r="L81" s="195">
        <v>0.34</v>
      </c>
      <c r="M81" s="195">
        <v>2.2000000000000002</v>
      </c>
      <c r="N81" s="195">
        <v>1.8</v>
      </c>
      <c r="O81" s="195">
        <v>2.54</v>
      </c>
      <c r="P81" s="195">
        <v>0.95</v>
      </c>
      <c r="Q81" s="195">
        <v>0.19</v>
      </c>
      <c r="R81" s="195">
        <v>0.65</v>
      </c>
      <c r="S81" s="195">
        <v>3.39</v>
      </c>
      <c r="T81" s="195">
        <v>0</v>
      </c>
      <c r="U81" s="195">
        <v>1.76</v>
      </c>
      <c r="V81" s="195">
        <v>0.17</v>
      </c>
      <c r="W81" s="195">
        <v>0.48</v>
      </c>
      <c r="X81" s="195">
        <v>1.99</v>
      </c>
      <c r="Y81" s="195">
        <v>0</v>
      </c>
      <c r="Z81" s="195">
        <v>3.81</v>
      </c>
      <c r="AA81" s="195">
        <v>1.1599999999999999</v>
      </c>
      <c r="AB81" s="195">
        <v>0</v>
      </c>
      <c r="AC81" s="195">
        <v>25.03</v>
      </c>
      <c r="AD81" s="195">
        <v>0</v>
      </c>
      <c r="AE81" s="195">
        <v>0</v>
      </c>
      <c r="AF81" s="195">
        <v>0</v>
      </c>
      <c r="AG81" s="195">
        <v>36.07</v>
      </c>
      <c r="AH81" s="195">
        <v>0</v>
      </c>
      <c r="AI81" s="195">
        <v>12.73</v>
      </c>
      <c r="AJ81" s="195">
        <v>0</v>
      </c>
      <c r="AK81" s="195">
        <v>125.68</v>
      </c>
      <c r="AL81" s="195">
        <v>0</v>
      </c>
      <c r="AM81" s="195">
        <v>0</v>
      </c>
      <c r="AN81" s="195">
        <v>0</v>
      </c>
      <c r="AO81" s="195">
        <v>381.32</v>
      </c>
      <c r="AP81" s="195">
        <v>0</v>
      </c>
      <c r="AQ81" s="195">
        <v>0</v>
      </c>
      <c r="AR81" s="195">
        <v>0</v>
      </c>
      <c r="AS81" s="195">
        <v>0</v>
      </c>
      <c r="AT81" s="195">
        <v>5.78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17.52</v>
      </c>
      <c r="E82" s="195">
        <v>0</v>
      </c>
      <c r="F82" s="195">
        <v>0</v>
      </c>
      <c r="G82" s="195">
        <v>29.33</v>
      </c>
      <c r="H82" s="195">
        <v>0</v>
      </c>
      <c r="I82" s="195">
        <v>0</v>
      </c>
      <c r="J82" s="195">
        <v>21.56</v>
      </c>
      <c r="K82" s="195">
        <v>48.95</v>
      </c>
      <c r="L82" s="195">
        <v>0.34</v>
      </c>
      <c r="M82" s="195">
        <v>2.2000000000000002</v>
      </c>
      <c r="N82" s="195">
        <v>1.8</v>
      </c>
      <c r="O82" s="195">
        <v>2.54</v>
      </c>
      <c r="P82" s="195">
        <v>0.95</v>
      </c>
      <c r="Q82" s="195">
        <v>0.19</v>
      </c>
      <c r="R82" s="195">
        <v>0.65</v>
      </c>
      <c r="S82" s="195">
        <v>3.39</v>
      </c>
      <c r="T82" s="195">
        <v>0</v>
      </c>
      <c r="U82" s="195">
        <v>1.76</v>
      </c>
      <c r="V82" s="195">
        <v>0.17</v>
      </c>
      <c r="W82" s="195">
        <v>0.48</v>
      </c>
      <c r="X82" s="195">
        <v>1.99</v>
      </c>
      <c r="Y82" s="195">
        <v>0</v>
      </c>
      <c r="Z82" s="195">
        <v>3.81</v>
      </c>
      <c r="AA82" s="195">
        <v>1.1599999999999999</v>
      </c>
      <c r="AB82" s="195">
        <v>0</v>
      </c>
      <c r="AC82" s="195">
        <v>25.03</v>
      </c>
      <c r="AD82" s="195">
        <v>0</v>
      </c>
      <c r="AE82" s="195">
        <v>0</v>
      </c>
      <c r="AF82" s="195">
        <v>0</v>
      </c>
      <c r="AG82" s="195">
        <v>36.07</v>
      </c>
      <c r="AH82" s="195">
        <v>0</v>
      </c>
      <c r="AI82" s="195">
        <v>12.73</v>
      </c>
      <c r="AJ82" s="195">
        <v>0</v>
      </c>
      <c r="AK82" s="195">
        <v>125.68</v>
      </c>
      <c r="AL82" s="195">
        <v>0</v>
      </c>
      <c r="AM82" s="195">
        <v>0</v>
      </c>
      <c r="AN82" s="195">
        <v>0</v>
      </c>
      <c r="AO82" s="195">
        <v>381.32</v>
      </c>
      <c r="AP82" s="195">
        <v>0</v>
      </c>
      <c r="AQ82" s="195">
        <v>0</v>
      </c>
      <c r="AR82" s="195">
        <v>0</v>
      </c>
      <c r="AS82" s="195">
        <v>0</v>
      </c>
      <c r="AT82" s="195">
        <v>5.78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17.52</v>
      </c>
      <c r="E83" s="195">
        <v>0</v>
      </c>
      <c r="F83" s="195">
        <v>0</v>
      </c>
      <c r="G83" s="195">
        <v>29.33</v>
      </c>
      <c r="H83" s="195">
        <v>0</v>
      </c>
      <c r="I83" s="195">
        <v>0</v>
      </c>
      <c r="J83" s="195">
        <v>21.56</v>
      </c>
      <c r="K83" s="195">
        <v>17.72</v>
      </c>
      <c r="L83" s="195">
        <v>0.34</v>
      </c>
      <c r="M83" s="195">
        <v>2.2000000000000002</v>
      </c>
      <c r="N83" s="195">
        <v>1.8</v>
      </c>
      <c r="O83" s="195">
        <v>2.54</v>
      </c>
      <c r="P83" s="195">
        <v>0.95</v>
      </c>
      <c r="Q83" s="195">
        <v>0.19</v>
      </c>
      <c r="R83" s="195">
        <v>0.65</v>
      </c>
      <c r="S83" s="195">
        <v>3.39</v>
      </c>
      <c r="T83" s="195">
        <v>0</v>
      </c>
      <c r="U83" s="195">
        <v>1.76</v>
      </c>
      <c r="V83" s="195">
        <v>0.17</v>
      </c>
      <c r="W83" s="195">
        <v>0.48</v>
      </c>
      <c r="X83" s="195">
        <v>1.99</v>
      </c>
      <c r="Y83" s="195">
        <v>0</v>
      </c>
      <c r="Z83" s="195">
        <v>3.81</v>
      </c>
      <c r="AA83" s="195">
        <v>1.1599999999999999</v>
      </c>
      <c r="AB83" s="195">
        <v>0</v>
      </c>
      <c r="AC83" s="195">
        <v>25.03</v>
      </c>
      <c r="AD83" s="195">
        <v>0</v>
      </c>
      <c r="AE83" s="195">
        <v>0</v>
      </c>
      <c r="AF83" s="195">
        <v>0</v>
      </c>
      <c r="AG83" s="195">
        <v>32.89</v>
      </c>
      <c r="AH83" s="195">
        <v>0</v>
      </c>
      <c r="AI83" s="195">
        <v>12.73</v>
      </c>
      <c r="AJ83" s="195">
        <v>0</v>
      </c>
      <c r="AK83" s="195">
        <v>125.68</v>
      </c>
      <c r="AL83" s="195">
        <v>0</v>
      </c>
      <c r="AM83" s="195">
        <v>0</v>
      </c>
      <c r="AN83" s="195">
        <v>0</v>
      </c>
      <c r="AO83" s="195">
        <v>381.32</v>
      </c>
      <c r="AP83" s="195">
        <v>0</v>
      </c>
      <c r="AQ83" s="195">
        <v>0</v>
      </c>
      <c r="AR83" s="195">
        <v>0</v>
      </c>
      <c r="AS83" s="195">
        <v>0</v>
      </c>
      <c r="AT83" s="195">
        <v>5.78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17.52</v>
      </c>
      <c r="E84" s="195">
        <v>0</v>
      </c>
      <c r="F84" s="195">
        <v>0</v>
      </c>
      <c r="G84" s="195">
        <v>29.33</v>
      </c>
      <c r="H84" s="195">
        <v>0</v>
      </c>
      <c r="I84" s="195">
        <v>0</v>
      </c>
      <c r="J84" s="195">
        <v>21.56</v>
      </c>
      <c r="K84" s="195">
        <v>17.72</v>
      </c>
      <c r="L84" s="195">
        <v>0.34</v>
      </c>
      <c r="M84" s="195">
        <v>2.2000000000000002</v>
      </c>
      <c r="N84" s="195">
        <v>1.8</v>
      </c>
      <c r="O84" s="195">
        <v>2.54</v>
      </c>
      <c r="P84" s="195">
        <v>0.95</v>
      </c>
      <c r="Q84" s="195">
        <v>0.19</v>
      </c>
      <c r="R84" s="195">
        <v>0.65</v>
      </c>
      <c r="S84" s="195">
        <v>3.39</v>
      </c>
      <c r="T84" s="195">
        <v>0</v>
      </c>
      <c r="U84" s="195">
        <v>1.76</v>
      </c>
      <c r="V84" s="195">
        <v>0.17</v>
      </c>
      <c r="W84" s="195">
        <v>0.48</v>
      </c>
      <c r="X84" s="195">
        <v>1.99</v>
      </c>
      <c r="Y84" s="195">
        <v>0</v>
      </c>
      <c r="Z84" s="195">
        <v>3.81</v>
      </c>
      <c r="AA84" s="195">
        <v>1.1599999999999999</v>
      </c>
      <c r="AB84" s="195">
        <v>0</v>
      </c>
      <c r="AC84" s="195">
        <v>25.03</v>
      </c>
      <c r="AD84" s="195">
        <v>0</v>
      </c>
      <c r="AE84" s="195">
        <v>0</v>
      </c>
      <c r="AF84" s="195">
        <v>0</v>
      </c>
      <c r="AG84" s="195">
        <v>32.89</v>
      </c>
      <c r="AH84" s="195">
        <v>0</v>
      </c>
      <c r="AI84" s="195">
        <v>12.73</v>
      </c>
      <c r="AJ84" s="195">
        <v>0</v>
      </c>
      <c r="AK84" s="195">
        <v>125.68</v>
      </c>
      <c r="AL84" s="195">
        <v>0</v>
      </c>
      <c r="AM84" s="195">
        <v>0</v>
      </c>
      <c r="AN84" s="195">
        <v>0</v>
      </c>
      <c r="AO84" s="195">
        <v>381.32</v>
      </c>
      <c r="AP84" s="195">
        <v>0</v>
      </c>
      <c r="AQ84" s="195">
        <v>0</v>
      </c>
      <c r="AR84" s="195">
        <v>0</v>
      </c>
      <c r="AS84" s="195">
        <v>0</v>
      </c>
      <c r="AT84" s="195">
        <v>5.78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17.52</v>
      </c>
      <c r="E85" s="195">
        <v>0</v>
      </c>
      <c r="F85" s="195">
        <v>0</v>
      </c>
      <c r="G85" s="195">
        <v>29.33</v>
      </c>
      <c r="H85" s="195">
        <v>0</v>
      </c>
      <c r="I85" s="195">
        <v>0</v>
      </c>
      <c r="J85" s="195">
        <v>21.56</v>
      </c>
      <c r="K85" s="195">
        <v>17.72</v>
      </c>
      <c r="L85" s="195">
        <v>0.34</v>
      </c>
      <c r="M85" s="195">
        <v>2.2000000000000002</v>
      </c>
      <c r="N85" s="195">
        <v>1.8</v>
      </c>
      <c r="O85" s="195">
        <v>2.54</v>
      </c>
      <c r="P85" s="195">
        <v>0.95</v>
      </c>
      <c r="Q85" s="195">
        <v>0.19</v>
      </c>
      <c r="R85" s="195">
        <v>0.65</v>
      </c>
      <c r="S85" s="195">
        <v>3.39</v>
      </c>
      <c r="T85" s="195">
        <v>0</v>
      </c>
      <c r="U85" s="195">
        <v>1.76</v>
      </c>
      <c r="V85" s="195">
        <v>0.15</v>
      </c>
      <c r="W85" s="195">
        <v>0.48</v>
      </c>
      <c r="X85" s="195">
        <v>1.99</v>
      </c>
      <c r="Y85" s="195">
        <v>0</v>
      </c>
      <c r="Z85" s="195">
        <v>3.81</v>
      </c>
      <c r="AA85" s="195">
        <v>1.1599999999999999</v>
      </c>
      <c r="AB85" s="195">
        <v>0</v>
      </c>
      <c r="AC85" s="195">
        <v>25.03</v>
      </c>
      <c r="AD85" s="195">
        <v>0</v>
      </c>
      <c r="AE85" s="195">
        <v>0</v>
      </c>
      <c r="AF85" s="195">
        <v>0</v>
      </c>
      <c r="AG85" s="195">
        <v>32.89</v>
      </c>
      <c r="AH85" s="195">
        <v>0</v>
      </c>
      <c r="AI85" s="195">
        <v>12.73</v>
      </c>
      <c r="AJ85" s="195">
        <v>0</v>
      </c>
      <c r="AK85" s="195">
        <v>125.68</v>
      </c>
      <c r="AL85" s="195">
        <v>0</v>
      </c>
      <c r="AM85" s="195">
        <v>0</v>
      </c>
      <c r="AN85" s="195">
        <v>0</v>
      </c>
      <c r="AO85" s="195">
        <v>381.32</v>
      </c>
      <c r="AP85" s="195">
        <v>0</v>
      </c>
      <c r="AQ85" s="195">
        <v>0</v>
      </c>
      <c r="AR85" s="195">
        <v>0</v>
      </c>
      <c r="AS85" s="195">
        <v>0</v>
      </c>
      <c r="AT85" s="195">
        <v>5.78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17.52</v>
      </c>
      <c r="E86" s="195">
        <v>0</v>
      </c>
      <c r="F86" s="195">
        <v>0</v>
      </c>
      <c r="G86" s="195">
        <v>29.33</v>
      </c>
      <c r="H86" s="195">
        <v>0</v>
      </c>
      <c r="I86" s="195">
        <v>0</v>
      </c>
      <c r="J86" s="195">
        <v>21.56</v>
      </c>
      <c r="K86" s="195">
        <v>17.72</v>
      </c>
      <c r="L86" s="195">
        <v>0.34</v>
      </c>
      <c r="M86" s="195">
        <v>2.2000000000000002</v>
      </c>
      <c r="N86" s="195">
        <v>1.8</v>
      </c>
      <c r="O86" s="195">
        <v>2.54</v>
      </c>
      <c r="P86" s="195">
        <v>0.95</v>
      </c>
      <c r="Q86" s="195">
        <v>0.19</v>
      </c>
      <c r="R86" s="195">
        <v>0.65</v>
      </c>
      <c r="S86" s="195">
        <v>3.39</v>
      </c>
      <c r="T86" s="195">
        <v>0</v>
      </c>
      <c r="U86" s="195">
        <v>1.76</v>
      </c>
      <c r="V86" s="195">
        <v>0.15</v>
      </c>
      <c r="W86" s="195">
        <v>0.48</v>
      </c>
      <c r="X86" s="195">
        <v>1.99</v>
      </c>
      <c r="Y86" s="195">
        <v>0</v>
      </c>
      <c r="Z86" s="195">
        <v>3.81</v>
      </c>
      <c r="AA86" s="195">
        <v>1.1599999999999999</v>
      </c>
      <c r="AB86" s="195">
        <v>0</v>
      </c>
      <c r="AC86" s="195">
        <v>24.4</v>
      </c>
      <c r="AD86" s="195">
        <v>0</v>
      </c>
      <c r="AE86" s="195">
        <v>0</v>
      </c>
      <c r="AF86" s="195">
        <v>0</v>
      </c>
      <c r="AG86" s="195">
        <v>32.89</v>
      </c>
      <c r="AH86" s="195">
        <v>0</v>
      </c>
      <c r="AI86" s="195">
        <v>12.73</v>
      </c>
      <c r="AJ86" s="195">
        <v>0</v>
      </c>
      <c r="AK86" s="195">
        <v>125.68</v>
      </c>
      <c r="AL86" s="195">
        <v>0</v>
      </c>
      <c r="AM86" s="195">
        <v>0</v>
      </c>
      <c r="AN86" s="195">
        <v>0</v>
      </c>
      <c r="AO86" s="195">
        <v>381.32</v>
      </c>
      <c r="AP86" s="195">
        <v>0</v>
      </c>
      <c r="AQ86" s="195">
        <v>0</v>
      </c>
      <c r="AR86" s="195">
        <v>0</v>
      </c>
      <c r="AS86" s="195">
        <v>0</v>
      </c>
      <c r="AT86" s="195">
        <v>5.78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17.52</v>
      </c>
      <c r="E87" s="195">
        <v>0</v>
      </c>
      <c r="F87" s="195">
        <v>0</v>
      </c>
      <c r="G87" s="195">
        <v>29.33</v>
      </c>
      <c r="H87" s="195">
        <v>0</v>
      </c>
      <c r="I87" s="195">
        <v>0</v>
      </c>
      <c r="J87" s="195">
        <v>21.56</v>
      </c>
      <c r="K87" s="195">
        <v>17.72</v>
      </c>
      <c r="L87" s="195">
        <v>0.34</v>
      </c>
      <c r="M87" s="195">
        <v>2.2000000000000002</v>
      </c>
      <c r="N87" s="195">
        <v>1.8</v>
      </c>
      <c r="O87" s="195">
        <v>2.54</v>
      </c>
      <c r="P87" s="195">
        <v>0.95</v>
      </c>
      <c r="Q87" s="195">
        <v>0.19</v>
      </c>
      <c r="R87" s="195">
        <v>0.65</v>
      </c>
      <c r="S87" s="195">
        <v>3.4</v>
      </c>
      <c r="T87" s="195">
        <v>0</v>
      </c>
      <c r="U87" s="195">
        <v>1.76</v>
      </c>
      <c r="V87" s="195">
        <v>0.15</v>
      </c>
      <c r="W87" s="195">
        <v>0.48</v>
      </c>
      <c r="X87" s="195">
        <v>1.99</v>
      </c>
      <c r="Y87" s="195">
        <v>0</v>
      </c>
      <c r="Z87" s="195">
        <v>3.81</v>
      </c>
      <c r="AA87" s="195">
        <v>1.1599999999999999</v>
      </c>
      <c r="AB87" s="195">
        <v>0</v>
      </c>
      <c r="AC87" s="195">
        <v>24.4</v>
      </c>
      <c r="AD87" s="195">
        <v>0</v>
      </c>
      <c r="AE87" s="195">
        <v>0</v>
      </c>
      <c r="AF87" s="195">
        <v>0</v>
      </c>
      <c r="AG87" s="195">
        <v>32.89</v>
      </c>
      <c r="AH87" s="195">
        <v>0</v>
      </c>
      <c r="AI87" s="195">
        <v>12.73</v>
      </c>
      <c r="AJ87" s="195">
        <v>0</v>
      </c>
      <c r="AK87" s="195">
        <v>125.68</v>
      </c>
      <c r="AL87" s="195">
        <v>0</v>
      </c>
      <c r="AM87" s="195">
        <v>0</v>
      </c>
      <c r="AN87" s="195">
        <v>0</v>
      </c>
      <c r="AO87" s="195">
        <v>381.32</v>
      </c>
      <c r="AP87" s="195">
        <v>0</v>
      </c>
      <c r="AQ87" s="195">
        <v>0</v>
      </c>
      <c r="AR87" s="195">
        <v>0</v>
      </c>
      <c r="AS87" s="195">
        <v>0</v>
      </c>
      <c r="AT87" s="195">
        <v>5.78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17.52</v>
      </c>
      <c r="E88" s="195">
        <v>0</v>
      </c>
      <c r="F88" s="195">
        <v>0</v>
      </c>
      <c r="G88" s="195">
        <v>29.33</v>
      </c>
      <c r="H88" s="195">
        <v>0</v>
      </c>
      <c r="I88" s="195">
        <v>0</v>
      </c>
      <c r="J88" s="195">
        <v>21.56</v>
      </c>
      <c r="K88" s="195">
        <v>17.72</v>
      </c>
      <c r="L88" s="195">
        <v>0.34</v>
      </c>
      <c r="M88" s="195">
        <v>2.2000000000000002</v>
      </c>
      <c r="N88" s="195">
        <v>1.8</v>
      </c>
      <c r="O88" s="195">
        <v>2.54</v>
      </c>
      <c r="P88" s="195">
        <v>0.95</v>
      </c>
      <c r="Q88" s="195">
        <v>0.19</v>
      </c>
      <c r="R88" s="195">
        <v>0.65</v>
      </c>
      <c r="S88" s="195">
        <v>3.4</v>
      </c>
      <c r="T88" s="195">
        <v>0</v>
      </c>
      <c r="U88" s="195">
        <v>1.76</v>
      </c>
      <c r="V88" s="195">
        <v>0.15</v>
      </c>
      <c r="W88" s="195">
        <v>0.48</v>
      </c>
      <c r="X88" s="195">
        <v>1.99</v>
      </c>
      <c r="Y88" s="195">
        <v>0</v>
      </c>
      <c r="Z88" s="195">
        <v>3.81</v>
      </c>
      <c r="AA88" s="195">
        <v>1.1599999999999999</v>
      </c>
      <c r="AB88" s="195">
        <v>0</v>
      </c>
      <c r="AC88" s="195">
        <v>24.4</v>
      </c>
      <c r="AD88" s="195">
        <v>0</v>
      </c>
      <c r="AE88" s="195">
        <v>0</v>
      </c>
      <c r="AF88" s="195">
        <v>0</v>
      </c>
      <c r="AG88" s="195">
        <v>32.89</v>
      </c>
      <c r="AH88" s="195">
        <v>0</v>
      </c>
      <c r="AI88" s="195">
        <v>12.73</v>
      </c>
      <c r="AJ88" s="195">
        <v>0</v>
      </c>
      <c r="AK88" s="195">
        <v>125.68</v>
      </c>
      <c r="AL88" s="195">
        <v>0</v>
      </c>
      <c r="AM88" s="195">
        <v>0</v>
      </c>
      <c r="AN88" s="195">
        <v>0</v>
      </c>
      <c r="AO88" s="195">
        <v>381.32</v>
      </c>
      <c r="AP88" s="195">
        <v>0</v>
      </c>
      <c r="AQ88" s="195">
        <v>0</v>
      </c>
      <c r="AR88" s="195">
        <v>0</v>
      </c>
      <c r="AS88" s="195">
        <v>0</v>
      </c>
      <c r="AT88" s="195">
        <v>5.78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17.52</v>
      </c>
      <c r="E89" s="195">
        <v>0</v>
      </c>
      <c r="F89" s="195">
        <v>0</v>
      </c>
      <c r="G89" s="195">
        <v>29.33</v>
      </c>
      <c r="H89" s="195">
        <v>0</v>
      </c>
      <c r="I89" s="195">
        <v>0</v>
      </c>
      <c r="J89" s="195">
        <v>21.56</v>
      </c>
      <c r="K89" s="195">
        <v>17.72</v>
      </c>
      <c r="L89" s="195">
        <v>0.34</v>
      </c>
      <c r="M89" s="195">
        <v>2.2000000000000002</v>
      </c>
      <c r="N89" s="195">
        <v>1.8</v>
      </c>
      <c r="O89" s="195">
        <v>2.54</v>
      </c>
      <c r="P89" s="195">
        <v>0.95</v>
      </c>
      <c r="Q89" s="195">
        <v>0.19</v>
      </c>
      <c r="R89" s="195">
        <v>0.65</v>
      </c>
      <c r="S89" s="195">
        <v>3.4</v>
      </c>
      <c r="T89" s="195">
        <v>0</v>
      </c>
      <c r="U89" s="195">
        <v>1.76</v>
      </c>
      <c r="V89" s="195">
        <v>0.15</v>
      </c>
      <c r="W89" s="195">
        <v>0.67</v>
      </c>
      <c r="X89" s="195">
        <v>1.99</v>
      </c>
      <c r="Y89" s="195">
        <v>0</v>
      </c>
      <c r="Z89" s="195">
        <v>3.81</v>
      </c>
      <c r="AA89" s="195">
        <v>1.1599999999999999</v>
      </c>
      <c r="AB89" s="195">
        <v>0</v>
      </c>
      <c r="AC89" s="195">
        <v>24.4</v>
      </c>
      <c r="AD89" s="195">
        <v>0</v>
      </c>
      <c r="AE89" s="195">
        <v>0</v>
      </c>
      <c r="AF89" s="195">
        <v>0</v>
      </c>
      <c r="AG89" s="195">
        <v>32.89</v>
      </c>
      <c r="AH89" s="195">
        <v>0</v>
      </c>
      <c r="AI89" s="195">
        <v>12.73</v>
      </c>
      <c r="AJ89" s="195">
        <v>0</v>
      </c>
      <c r="AK89" s="195">
        <v>125.68</v>
      </c>
      <c r="AL89" s="195">
        <v>0</v>
      </c>
      <c r="AM89" s="195">
        <v>0</v>
      </c>
      <c r="AN89" s="195">
        <v>0</v>
      </c>
      <c r="AO89" s="195">
        <v>381.32</v>
      </c>
      <c r="AP89" s="195">
        <v>0</v>
      </c>
      <c r="AQ89" s="195">
        <v>0</v>
      </c>
      <c r="AR89" s="195">
        <v>0</v>
      </c>
      <c r="AS89" s="195">
        <v>0</v>
      </c>
      <c r="AT89" s="195">
        <v>5.78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17.52</v>
      </c>
      <c r="E90" s="195">
        <v>0</v>
      </c>
      <c r="F90" s="195">
        <v>0</v>
      </c>
      <c r="G90" s="195">
        <v>29.33</v>
      </c>
      <c r="H90" s="195">
        <v>0</v>
      </c>
      <c r="I90" s="195">
        <v>0</v>
      </c>
      <c r="J90" s="195">
        <v>21.56</v>
      </c>
      <c r="K90" s="195">
        <v>17.72</v>
      </c>
      <c r="L90" s="195">
        <v>0.34</v>
      </c>
      <c r="M90" s="195">
        <v>2.2000000000000002</v>
      </c>
      <c r="N90" s="195">
        <v>1.8</v>
      </c>
      <c r="O90" s="195">
        <v>2.54</v>
      </c>
      <c r="P90" s="195">
        <v>0.95</v>
      </c>
      <c r="Q90" s="195">
        <v>0.19</v>
      </c>
      <c r="R90" s="195">
        <v>0.65</v>
      </c>
      <c r="S90" s="195">
        <v>3.4</v>
      </c>
      <c r="T90" s="195">
        <v>0</v>
      </c>
      <c r="U90" s="195">
        <v>1.76</v>
      </c>
      <c r="V90" s="195">
        <v>0.15</v>
      </c>
      <c r="W90" s="195">
        <v>0.67</v>
      </c>
      <c r="X90" s="195">
        <v>1.99</v>
      </c>
      <c r="Y90" s="195">
        <v>0</v>
      </c>
      <c r="Z90" s="195">
        <v>3.81</v>
      </c>
      <c r="AA90" s="195">
        <v>1.1599999999999999</v>
      </c>
      <c r="AB90" s="195">
        <v>0</v>
      </c>
      <c r="AC90" s="195">
        <v>24.4</v>
      </c>
      <c r="AD90" s="195">
        <v>0</v>
      </c>
      <c r="AE90" s="195">
        <v>0</v>
      </c>
      <c r="AF90" s="195">
        <v>0</v>
      </c>
      <c r="AG90" s="195">
        <v>32.89</v>
      </c>
      <c r="AH90" s="195">
        <v>0</v>
      </c>
      <c r="AI90" s="195">
        <v>12.73</v>
      </c>
      <c r="AJ90" s="195">
        <v>0</v>
      </c>
      <c r="AK90" s="195">
        <v>125.68</v>
      </c>
      <c r="AL90" s="195">
        <v>0</v>
      </c>
      <c r="AM90" s="195">
        <v>0</v>
      </c>
      <c r="AN90" s="195">
        <v>0</v>
      </c>
      <c r="AO90" s="195">
        <v>381.32</v>
      </c>
      <c r="AP90" s="195">
        <v>0</v>
      </c>
      <c r="AQ90" s="195">
        <v>0</v>
      </c>
      <c r="AR90" s="195">
        <v>0</v>
      </c>
      <c r="AS90" s="195">
        <v>0</v>
      </c>
      <c r="AT90" s="195">
        <v>5.78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17.52</v>
      </c>
      <c r="E91" s="195">
        <v>0</v>
      </c>
      <c r="F91" s="195">
        <v>0</v>
      </c>
      <c r="G91" s="195">
        <v>29.33</v>
      </c>
      <c r="H91" s="195">
        <v>0</v>
      </c>
      <c r="I91" s="195">
        <v>0</v>
      </c>
      <c r="J91" s="195">
        <v>21.56</v>
      </c>
      <c r="K91" s="195">
        <v>17.72</v>
      </c>
      <c r="L91" s="195">
        <v>0.34</v>
      </c>
      <c r="M91" s="195">
        <v>2.2000000000000002</v>
      </c>
      <c r="N91" s="195">
        <v>1.8</v>
      </c>
      <c r="O91" s="195">
        <v>2.54</v>
      </c>
      <c r="P91" s="195">
        <v>0.95</v>
      </c>
      <c r="Q91" s="195">
        <v>0.19</v>
      </c>
      <c r="R91" s="195">
        <v>0.65</v>
      </c>
      <c r="S91" s="195">
        <v>3.4</v>
      </c>
      <c r="T91" s="195">
        <v>0</v>
      </c>
      <c r="U91" s="195">
        <v>1.75</v>
      </c>
      <c r="V91" s="195">
        <v>0.15</v>
      </c>
      <c r="W91" s="195">
        <v>0.67</v>
      </c>
      <c r="X91" s="195">
        <v>1.99</v>
      </c>
      <c r="Y91" s="195">
        <v>0</v>
      </c>
      <c r="Z91" s="195">
        <v>3.81</v>
      </c>
      <c r="AA91" s="195">
        <v>1.1599999999999999</v>
      </c>
      <c r="AB91" s="195">
        <v>0</v>
      </c>
      <c r="AC91" s="195">
        <v>24.4</v>
      </c>
      <c r="AD91" s="195">
        <v>0</v>
      </c>
      <c r="AE91" s="195">
        <v>0</v>
      </c>
      <c r="AF91" s="195">
        <v>0</v>
      </c>
      <c r="AG91" s="195">
        <v>32.89</v>
      </c>
      <c r="AH91" s="195">
        <v>0</v>
      </c>
      <c r="AI91" s="195">
        <v>12.73</v>
      </c>
      <c r="AJ91" s="195">
        <v>0</v>
      </c>
      <c r="AK91" s="195">
        <v>125.68</v>
      </c>
      <c r="AL91" s="195">
        <v>0</v>
      </c>
      <c r="AM91" s="195">
        <v>0</v>
      </c>
      <c r="AN91" s="195">
        <v>0</v>
      </c>
      <c r="AO91" s="195">
        <v>381.32</v>
      </c>
      <c r="AP91" s="195">
        <v>0</v>
      </c>
      <c r="AQ91" s="195">
        <v>0</v>
      </c>
      <c r="AR91" s="195">
        <v>0</v>
      </c>
      <c r="AS91" s="195">
        <v>0</v>
      </c>
      <c r="AT91" s="195">
        <v>5.78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17.52</v>
      </c>
      <c r="E92" s="195">
        <v>0</v>
      </c>
      <c r="F92" s="195">
        <v>0</v>
      </c>
      <c r="G92" s="195">
        <v>29.33</v>
      </c>
      <c r="H92" s="195">
        <v>0</v>
      </c>
      <c r="I92" s="195">
        <v>0</v>
      </c>
      <c r="J92" s="195">
        <v>21.56</v>
      </c>
      <c r="K92" s="195">
        <v>17.72</v>
      </c>
      <c r="L92" s="195">
        <v>0.34</v>
      </c>
      <c r="M92" s="195">
        <v>2.2000000000000002</v>
      </c>
      <c r="N92" s="195">
        <v>1.8</v>
      </c>
      <c r="O92" s="195">
        <v>2.54</v>
      </c>
      <c r="P92" s="195">
        <v>0.95</v>
      </c>
      <c r="Q92" s="195">
        <v>0.19</v>
      </c>
      <c r="R92" s="195">
        <v>0.65</v>
      </c>
      <c r="S92" s="195">
        <v>3.4</v>
      </c>
      <c r="T92" s="195">
        <v>0</v>
      </c>
      <c r="U92" s="195">
        <v>1.75</v>
      </c>
      <c r="V92" s="195">
        <v>0.15</v>
      </c>
      <c r="W92" s="195">
        <v>0.67</v>
      </c>
      <c r="X92" s="195">
        <v>1.99</v>
      </c>
      <c r="Y92" s="195">
        <v>0</v>
      </c>
      <c r="Z92" s="195">
        <v>3.81</v>
      </c>
      <c r="AA92" s="195">
        <v>1.1599999999999999</v>
      </c>
      <c r="AB92" s="195">
        <v>0</v>
      </c>
      <c r="AC92" s="195">
        <v>24.4</v>
      </c>
      <c r="AD92" s="195">
        <v>0</v>
      </c>
      <c r="AE92" s="195">
        <v>0</v>
      </c>
      <c r="AF92" s="195">
        <v>0</v>
      </c>
      <c r="AG92" s="195">
        <v>32.89</v>
      </c>
      <c r="AH92" s="195">
        <v>0</v>
      </c>
      <c r="AI92" s="195">
        <v>12.73</v>
      </c>
      <c r="AJ92" s="195">
        <v>0</v>
      </c>
      <c r="AK92" s="195">
        <v>125.68</v>
      </c>
      <c r="AL92" s="195">
        <v>0</v>
      </c>
      <c r="AM92" s="195">
        <v>0</v>
      </c>
      <c r="AN92" s="195">
        <v>0</v>
      </c>
      <c r="AO92" s="195">
        <v>381.32</v>
      </c>
      <c r="AP92" s="195">
        <v>0</v>
      </c>
      <c r="AQ92" s="195">
        <v>0</v>
      </c>
      <c r="AR92" s="195">
        <v>0</v>
      </c>
      <c r="AS92" s="195">
        <v>0</v>
      </c>
      <c r="AT92" s="195">
        <v>5.78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17.52</v>
      </c>
      <c r="E93" s="195">
        <v>0</v>
      </c>
      <c r="F93" s="195">
        <v>0</v>
      </c>
      <c r="G93" s="195">
        <v>29.33</v>
      </c>
      <c r="H93" s="195">
        <v>0</v>
      </c>
      <c r="I93" s="195">
        <v>0</v>
      </c>
      <c r="J93" s="195">
        <v>21.56</v>
      </c>
      <c r="K93" s="195">
        <v>17.72</v>
      </c>
      <c r="L93" s="195">
        <v>0.34</v>
      </c>
      <c r="M93" s="195">
        <v>2.2000000000000002</v>
      </c>
      <c r="N93" s="195">
        <v>1.8</v>
      </c>
      <c r="O93" s="195">
        <v>2.54</v>
      </c>
      <c r="P93" s="195">
        <v>0.95</v>
      </c>
      <c r="Q93" s="195">
        <v>0.19</v>
      </c>
      <c r="R93" s="195">
        <v>0.65</v>
      </c>
      <c r="S93" s="195">
        <v>3.4</v>
      </c>
      <c r="T93" s="195">
        <v>0</v>
      </c>
      <c r="U93" s="195">
        <v>1.75</v>
      </c>
      <c r="V93" s="195">
        <v>0.15</v>
      </c>
      <c r="W93" s="195">
        <v>0.67</v>
      </c>
      <c r="X93" s="195">
        <v>1.99</v>
      </c>
      <c r="Y93" s="195">
        <v>0</v>
      </c>
      <c r="Z93" s="195">
        <v>3.81</v>
      </c>
      <c r="AA93" s="195">
        <v>1.1599999999999999</v>
      </c>
      <c r="AB93" s="195">
        <v>0</v>
      </c>
      <c r="AC93" s="195">
        <v>24.4</v>
      </c>
      <c r="AD93" s="195">
        <v>0</v>
      </c>
      <c r="AE93" s="195">
        <v>0</v>
      </c>
      <c r="AF93" s="195">
        <v>0</v>
      </c>
      <c r="AG93" s="195">
        <v>32.89</v>
      </c>
      <c r="AH93" s="195">
        <v>0</v>
      </c>
      <c r="AI93" s="195">
        <v>12.73</v>
      </c>
      <c r="AJ93" s="195">
        <v>0</v>
      </c>
      <c r="AK93" s="195">
        <v>125.68</v>
      </c>
      <c r="AL93" s="195">
        <v>0</v>
      </c>
      <c r="AM93" s="195">
        <v>0</v>
      </c>
      <c r="AN93" s="195">
        <v>0</v>
      </c>
      <c r="AO93" s="195">
        <v>381.32</v>
      </c>
      <c r="AP93" s="195">
        <v>0</v>
      </c>
      <c r="AQ93" s="195">
        <v>0</v>
      </c>
      <c r="AR93" s="195">
        <v>0</v>
      </c>
      <c r="AS93" s="195">
        <v>0</v>
      </c>
      <c r="AT93" s="195">
        <v>5.78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17.52</v>
      </c>
      <c r="E94" s="195">
        <v>0</v>
      </c>
      <c r="F94" s="195">
        <v>0</v>
      </c>
      <c r="G94" s="195">
        <v>29.33</v>
      </c>
      <c r="H94" s="195">
        <v>0</v>
      </c>
      <c r="I94" s="195">
        <v>0</v>
      </c>
      <c r="J94" s="195">
        <v>21.56</v>
      </c>
      <c r="K94" s="195">
        <v>17.72</v>
      </c>
      <c r="L94" s="195">
        <v>0.34</v>
      </c>
      <c r="M94" s="195">
        <v>2.2000000000000002</v>
      </c>
      <c r="N94" s="195">
        <v>1.8</v>
      </c>
      <c r="O94" s="195">
        <v>2.54</v>
      </c>
      <c r="P94" s="195">
        <v>0.95</v>
      </c>
      <c r="Q94" s="195">
        <v>0.19</v>
      </c>
      <c r="R94" s="195">
        <v>0.65</v>
      </c>
      <c r="S94" s="195">
        <v>3.4</v>
      </c>
      <c r="T94" s="195">
        <v>0</v>
      </c>
      <c r="U94" s="195">
        <v>1.75</v>
      </c>
      <c r="V94" s="195">
        <v>0.15</v>
      </c>
      <c r="W94" s="195">
        <v>0.67</v>
      </c>
      <c r="X94" s="195">
        <v>1.99</v>
      </c>
      <c r="Y94" s="195">
        <v>0</v>
      </c>
      <c r="Z94" s="195">
        <v>3.81</v>
      </c>
      <c r="AA94" s="195">
        <v>1.1599999999999999</v>
      </c>
      <c r="AB94" s="195">
        <v>0</v>
      </c>
      <c r="AC94" s="195">
        <v>24.4</v>
      </c>
      <c r="AD94" s="195">
        <v>0</v>
      </c>
      <c r="AE94" s="195">
        <v>0</v>
      </c>
      <c r="AF94" s="195">
        <v>0</v>
      </c>
      <c r="AG94" s="195">
        <v>32.89</v>
      </c>
      <c r="AH94" s="195">
        <v>0</v>
      </c>
      <c r="AI94" s="195">
        <v>12.73</v>
      </c>
      <c r="AJ94" s="195">
        <v>0</v>
      </c>
      <c r="AK94" s="195">
        <v>125.68</v>
      </c>
      <c r="AL94" s="195">
        <v>0</v>
      </c>
      <c r="AM94" s="195">
        <v>0</v>
      </c>
      <c r="AN94" s="195">
        <v>0</v>
      </c>
      <c r="AO94" s="195">
        <v>381.32</v>
      </c>
      <c r="AP94" s="195">
        <v>0</v>
      </c>
      <c r="AQ94" s="195">
        <v>0</v>
      </c>
      <c r="AR94" s="195">
        <v>0</v>
      </c>
      <c r="AS94" s="195">
        <v>0</v>
      </c>
      <c r="AT94" s="195">
        <v>5.78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17.52</v>
      </c>
      <c r="E95" s="195">
        <v>0</v>
      </c>
      <c r="F95" s="195">
        <v>0</v>
      </c>
      <c r="G95" s="195">
        <v>29.33</v>
      </c>
      <c r="H95" s="195">
        <v>0</v>
      </c>
      <c r="I95" s="195">
        <v>0</v>
      </c>
      <c r="J95" s="195">
        <v>21.56</v>
      </c>
      <c r="K95" s="195">
        <v>17.72</v>
      </c>
      <c r="L95" s="195">
        <v>0.34</v>
      </c>
      <c r="M95" s="195">
        <v>2.2000000000000002</v>
      </c>
      <c r="N95" s="195">
        <v>1.8</v>
      </c>
      <c r="O95" s="195">
        <v>2.54</v>
      </c>
      <c r="P95" s="195">
        <v>0.95</v>
      </c>
      <c r="Q95" s="195">
        <v>0.14000000000000001</v>
      </c>
      <c r="R95" s="195">
        <v>0.65</v>
      </c>
      <c r="S95" s="195">
        <v>3.4</v>
      </c>
      <c r="T95" s="195">
        <v>0</v>
      </c>
      <c r="U95" s="195">
        <v>1.75</v>
      </c>
      <c r="V95" s="195">
        <v>0.15</v>
      </c>
      <c r="W95" s="195">
        <v>0.67</v>
      </c>
      <c r="X95" s="195">
        <v>1.99</v>
      </c>
      <c r="Y95" s="195">
        <v>0</v>
      </c>
      <c r="Z95" s="195">
        <v>3.81</v>
      </c>
      <c r="AA95" s="195">
        <v>1.1599999999999999</v>
      </c>
      <c r="AB95" s="195">
        <v>0</v>
      </c>
      <c r="AC95" s="195">
        <v>24.4</v>
      </c>
      <c r="AD95" s="195">
        <v>0</v>
      </c>
      <c r="AE95" s="195">
        <v>0</v>
      </c>
      <c r="AF95" s="195">
        <v>0</v>
      </c>
      <c r="AG95" s="195">
        <v>32.89</v>
      </c>
      <c r="AH95" s="195">
        <v>0</v>
      </c>
      <c r="AI95" s="195">
        <v>12.73</v>
      </c>
      <c r="AJ95" s="195">
        <v>0</v>
      </c>
      <c r="AK95" s="195">
        <v>125.68</v>
      </c>
      <c r="AL95" s="195">
        <v>0</v>
      </c>
      <c r="AM95" s="195">
        <v>0</v>
      </c>
      <c r="AN95" s="195">
        <v>0</v>
      </c>
      <c r="AO95" s="195">
        <v>381.32</v>
      </c>
      <c r="AP95" s="195">
        <v>0</v>
      </c>
      <c r="AQ95" s="195">
        <v>0</v>
      </c>
      <c r="AR95" s="195">
        <v>0</v>
      </c>
      <c r="AS95" s="195">
        <v>0</v>
      </c>
      <c r="AT95" s="195">
        <v>5.78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17.52</v>
      </c>
      <c r="E96" s="195">
        <v>0</v>
      </c>
      <c r="F96" s="195">
        <v>0</v>
      </c>
      <c r="G96" s="195">
        <v>29.33</v>
      </c>
      <c r="H96" s="195">
        <v>0</v>
      </c>
      <c r="I96" s="195">
        <v>0</v>
      </c>
      <c r="J96" s="195">
        <v>21.56</v>
      </c>
      <c r="K96" s="195">
        <v>17.72</v>
      </c>
      <c r="L96" s="195">
        <v>0.34</v>
      </c>
      <c r="M96" s="195">
        <v>2.2000000000000002</v>
      </c>
      <c r="N96" s="195">
        <v>1.8</v>
      </c>
      <c r="O96" s="195">
        <v>2.54</v>
      </c>
      <c r="P96" s="195">
        <v>0.95</v>
      </c>
      <c r="Q96" s="195">
        <v>0</v>
      </c>
      <c r="R96" s="195">
        <v>0.65</v>
      </c>
      <c r="S96" s="195">
        <v>3.4</v>
      </c>
      <c r="T96" s="195">
        <v>0</v>
      </c>
      <c r="U96" s="195">
        <v>1.75</v>
      </c>
      <c r="V96" s="195">
        <v>0.15</v>
      </c>
      <c r="W96" s="195">
        <v>0.67</v>
      </c>
      <c r="X96" s="195">
        <v>1.99</v>
      </c>
      <c r="Y96" s="195">
        <v>0</v>
      </c>
      <c r="Z96" s="195">
        <v>3.81</v>
      </c>
      <c r="AA96" s="195">
        <v>1.1599999999999999</v>
      </c>
      <c r="AB96" s="195">
        <v>0</v>
      </c>
      <c r="AC96" s="195">
        <v>24.4</v>
      </c>
      <c r="AD96" s="195">
        <v>0</v>
      </c>
      <c r="AE96" s="195">
        <v>0</v>
      </c>
      <c r="AF96" s="195">
        <v>0</v>
      </c>
      <c r="AG96" s="195">
        <v>32.89</v>
      </c>
      <c r="AH96" s="195">
        <v>0</v>
      </c>
      <c r="AI96" s="195">
        <v>12.73</v>
      </c>
      <c r="AJ96" s="195">
        <v>0</v>
      </c>
      <c r="AK96" s="195">
        <v>125.68</v>
      </c>
      <c r="AL96" s="195">
        <v>0</v>
      </c>
      <c r="AM96" s="195">
        <v>0</v>
      </c>
      <c r="AN96" s="195">
        <v>0</v>
      </c>
      <c r="AO96" s="195">
        <v>381.32</v>
      </c>
      <c r="AP96" s="195">
        <v>0</v>
      </c>
      <c r="AQ96" s="195">
        <v>0</v>
      </c>
      <c r="AR96" s="195">
        <v>0</v>
      </c>
      <c r="AS96" s="195">
        <v>0</v>
      </c>
      <c r="AT96" s="195">
        <v>5.78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17.52</v>
      </c>
      <c r="E97" s="195">
        <v>0</v>
      </c>
      <c r="F97" s="195">
        <v>0</v>
      </c>
      <c r="G97" s="195">
        <v>29.33</v>
      </c>
      <c r="H97" s="195">
        <v>0</v>
      </c>
      <c r="I97" s="195">
        <v>0</v>
      </c>
      <c r="J97" s="195">
        <v>21.56</v>
      </c>
      <c r="K97" s="195">
        <v>17.72</v>
      </c>
      <c r="L97" s="195">
        <v>0.34</v>
      </c>
      <c r="M97" s="195">
        <v>2.2000000000000002</v>
      </c>
      <c r="N97" s="195">
        <v>1.8</v>
      </c>
      <c r="O97" s="195">
        <v>2.54</v>
      </c>
      <c r="P97" s="195">
        <v>0.95</v>
      </c>
      <c r="Q97" s="195">
        <v>0</v>
      </c>
      <c r="R97" s="195">
        <v>0.65</v>
      </c>
      <c r="S97" s="195">
        <v>3.4</v>
      </c>
      <c r="T97" s="195">
        <v>0</v>
      </c>
      <c r="U97" s="195">
        <v>1.75</v>
      </c>
      <c r="V97" s="195">
        <v>0.15</v>
      </c>
      <c r="W97" s="195">
        <v>0.67</v>
      </c>
      <c r="X97" s="195">
        <v>4.5999999999999996</v>
      </c>
      <c r="Y97" s="195">
        <v>0</v>
      </c>
      <c r="Z97" s="195">
        <v>3.81</v>
      </c>
      <c r="AA97" s="195">
        <v>1.1599999999999999</v>
      </c>
      <c r="AB97" s="195">
        <v>0</v>
      </c>
      <c r="AC97" s="195">
        <v>24.4</v>
      </c>
      <c r="AD97" s="195">
        <v>0</v>
      </c>
      <c r="AE97" s="195">
        <v>0</v>
      </c>
      <c r="AF97" s="195">
        <v>0</v>
      </c>
      <c r="AG97" s="195">
        <v>32.89</v>
      </c>
      <c r="AH97" s="195">
        <v>0</v>
      </c>
      <c r="AI97" s="195">
        <v>12.73</v>
      </c>
      <c r="AJ97" s="195">
        <v>0</v>
      </c>
      <c r="AK97" s="195">
        <v>125.68</v>
      </c>
      <c r="AL97" s="195">
        <v>0</v>
      </c>
      <c r="AM97" s="195">
        <v>0</v>
      </c>
      <c r="AN97" s="195">
        <v>0</v>
      </c>
      <c r="AO97" s="195">
        <v>381.32</v>
      </c>
      <c r="AP97" s="195">
        <v>0</v>
      </c>
      <c r="AQ97" s="195">
        <v>0</v>
      </c>
      <c r="AR97" s="195">
        <v>0</v>
      </c>
      <c r="AS97" s="195">
        <v>0</v>
      </c>
      <c r="AT97" s="195">
        <v>5.78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17.52</v>
      </c>
      <c r="E98" s="195">
        <v>0</v>
      </c>
      <c r="F98" s="195">
        <v>0</v>
      </c>
      <c r="G98" s="195">
        <v>29.33</v>
      </c>
      <c r="H98" s="195">
        <v>0</v>
      </c>
      <c r="I98" s="195">
        <v>0</v>
      </c>
      <c r="J98" s="195">
        <v>21.56</v>
      </c>
      <c r="K98" s="195">
        <v>17.72</v>
      </c>
      <c r="L98" s="195">
        <v>0.34</v>
      </c>
      <c r="M98" s="195">
        <v>2.2000000000000002</v>
      </c>
      <c r="N98" s="195">
        <v>1.8</v>
      </c>
      <c r="O98" s="195">
        <v>2.54</v>
      </c>
      <c r="P98" s="195">
        <v>0.95</v>
      </c>
      <c r="Q98" s="195">
        <v>0</v>
      </c>
      <c r="R98" s="195">
        <v>0.65</v>
      </c>
      <c r="S98" s="195">
        <v>3.4</v>
      </c>
      <c r="T98" s="195">
        <v>0</v>
      </c>
      <c r="U98" s="195">
        <v>1.75</v>
      </c>
      <c r="V98" s="195">
        <v>0.15</v>
      </c>
      <c r="W98" s="195">
        <v>0.67</v>
      </c>
      <c r="X98" s="195">
        <v>2.2400000000000002</v>
      </c>
      <c r="Y98" s="195">
        <v>0</v>
      </c>
      <c r="Z98" s="195">
        <v>3.81</v>
      </c>
      <c r="AA98" s="195">
        <v>1.1599999999999999</v>
      </c>
      <c r="AB98" s="195">
        <v>0</v>
      </c>
      <c r="AC98" s="195">
        <v>24.4</v>
      </c>
      <c r="AD98" s="195">
        <v>0</v>
      </c>
      <c r="AE98" s="195">
        <v>0</v>
      </c>
      <c r="AF98" s="195">
        <v>0</v>
      </c>
      <c r="AG98" s="195">
        <v>32.89</v>
      </c>
      <c r="AH98" s="195">
        <v>0</v>
      </c>
      <c r="AI98" s="195">
        <v>12.73</v>
      </c>
      <c r="AJ98" s="195">
        <v>0</v>
      </c>
      <c r="AK98" s="195">
        <v>125.68</v>
      </c>
      <c r="AL98" s="195">
        <v>0</v>
      </c>
      <c r="AM98" s="195">
        <v>0</v>
      </c>
      <c r="AN98" s="195">
        <v>0</v>
      </c>
      <c r="AO98" s="195">
        <v>381.32</v>
      </c>
      <c r="AP98" s="195">
        <v>0</v>
      </c>
      <c r="AQ98" s="195">
        <v>0</v>
      </c>
      <c r="AR98" s="195">
        <v>0</v>
      </c>
      <c r="AS98" s="195">
        <v>0</v>
      </c>
      <c r="AT98" s="195">
        <v>5.78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0.42650249999999995</v>
      </c>
      <c r="E99">
        <f t="shared" si="0"/>
        <v>0</v>
      </c>
      <c r="F99">
        <f t="shared" si="0"/>
        <v>0</v>
      </c>
      <c r="G99">
        <f t="shared" si="0"/>
        <v>0.70390499999999911</v>
      </c>
      <c r="H99">
        <f t="shared" si="0"/>
        <v>0</v>
      </c>
      <c r="I99">
        <f t="shared" si="0"/>
        <v>0</v>
      </c>
      <c r="J99">
        <f t="shared" si="0"/>
        <v>0.62297499999999917</v>
      </c>
      <c r="K99">
        <f t="shared" si="0"/>
        <v>2.7529799999999973</v>
      </c>
      <c r="L99">
        <f t="shared" si="0"/>
        <v>1.7310000000000016E-2</v>
      </c>
      <c r="M99">
        <f t="shared" si="0"/>
        <v>5.2799999999999916E-2</v>
      </c>
      <c r="N99">
        <f t="shared" si="0"/>
        <v>4.320000000000003E-2</v>
      </c>
      <c r="O99">
        <f t="shared" si="0"/>
        <v>6.0959999999999945E-2</v>
      </c>
      <c r="P99">
        <f t="shared" si="0"/>
        <v>2.2800000000000039E-2</v>
      </c>
      <c r="Q99">
        <f t="shared" si="0"/>
        <v>1.1677499999999983E-2</v>
      </c>
      <c r="R99">
        <f t="shared" si="0"/>
        <v>3.2802500000000026E-2</v>
      </c>
      <c r="S99">
        <f t="shared" si="0"/>
        <v>2.7282500000000015E-2</v>
      </c>
      <c r="T99">
        <f t="shared" si="0"/>
        <v>0</v>
      </c>
      <c r="U99">
        <f t="shared" si="0"/>
        <v>4.5647499999999938E-2</v>
      </c>
      <c r="V99">
        <f t="shared" si="0"/>
        <v>5.4224999999999994E-3</v>
      </c>
      <c r="W99">
        <f t="shared" si="0"/>
        <v>1.1662499999999998E-2</v>
      </c>
      <c r="X99">
        <f t="shared" si="0"/>
        <v>5.4182500000000015E-2</v>
      </c>
      <c r="Y99">
        <f t="shared" si="0"/>
        <v>0</v>
      </c>
      <c r="Z99">
        <f t="shared" si="0"/>
        <v>9.1030000000000028E-2</v>
      </c>
      <c r="AA99">
        <f t="shared" si="0"/>
        <v>5.4319999999999966E-2</v>
      </c>
      <c r="AB99">
        <f t="shared" si="0"/>
        <v>0</v>
      </c>
      <c r="AC99">
        <f t="shared" si="0"/>
        <v>0.56706749999999961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0.69925749999999964</v>
      </c>
      <c r="AH99">
        <f t="shared" si="0"/>
        <v>-4.0000000000000003E-5</v>
      </c>
      <c r="AI99">
        <f t="shared" si="0"/>
        <v>0.30552000000000035</v>
      </c>
      <c r="AJ99">
        <f t="shared" si="0"/>
        <v>0</v>
      </c>
      <c r="AK99">
        <f t="shared" si="0"/>
        <v>3.0163200000000043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3.3957500000000002E-2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10.130000000000001</v>
      </c>
      <c r="E3" s="195">
        <v>0</v>
      </c>
      <c r="F3" s="195">
        <v>0</v>
      </c>
      <c r="G3" s="195">
        <v>16.920000000000002</v>
      </c>
      <c r="H3" s="195">
        <v>0</v>
      </c>
      <c r="I3" s="195">
        <v>0</v>
      </c>
      <c r="J3" s="195">
        <v>15.87</v>
      </c>
      <c r="K3" s="195">
        <v>14.66</v>
      </c>
      <c r="L3" s="195">
        <v>2.2599999999999998</v>
      </c>
      <c r="M3" s="195">
        <v>0</v>
      </c>
      <c r="N3" s="195">
        <v>1.05</v>
      </c>
      <c r="O3" s="195">
        <v>1.74</v>
      </c>
      <c r="P3" s="195">
        <v>2.39</v>
      </c>
      <c r="Q3" s="195">
        <v>0.32</v>
      </c>
      <c r="R3" s="195">
        <v>0.37</v>
      </c>
      <c r="S3" s="195">
        <v>0.23</v>
      </c>
      <c r="T3" s="195">
        <v>0</v>
      </c>
      <c r="U3" s="195">
        <v>10.220000000000001</v>
      </c>
      <c r="V3" s="195">
        <v>0.18</v>
      </c>
      <c r="W3" s="195">
        <v>0.28000000000000003</v>
      </c>
      <c r="X3" s="195">
        <v>1.3</v>
      </c>
      <c r="Y3" s="195">
        <v>0</v>
      </c>
      <c r="Z3" s="195">
        <v>2.2000000000000002</v>
      </c>
      <c r="AA3" s="195">
        <v>0.67</v>
      </c>
      <c r="AB3" s="195">
        <v>0</v>
      </c>
      <c r="AC3" s="195">
        <v>13.62</v>
      </c>
      <c r="AD3" s="195">
        <v>0</v>
      </c>
      <c r="AE3" s="195">
        <v>0</v>
      </c>
      <c r="AF3" s="195">
        <v>0</v>
      </c>
      <c r="AG3" s="195">
        <v>23.35</v>
      </c>
      <c r="AH3" s="195">
        <v>0</v>
      </c>
      <c r="AI3" s="195">
        <v>7.23</v>
      </c>
      <c r="AJ3" s="195">
        <v>0</v>
      </c>
      <c r="AK3" s="195">
        <v>72.680000000000007</v>
      </c>
      <c r="AL3" s="195">
        <v>0</v>
      </c>
      <c r="AM3" s="195">
        <v>0</v>
      </c>
      <c r="AN3" s="195">
        <v>0</v>
      </c>
      <c r="AO3" s="195">
        <v>220.5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10.130000000000001</v>
      </c>
      <c r="E4" s="195">
        <v>0</v>
      </c>
      <c r="F4" s="195">
        <v>0</v>
      </c>
      <c r="G4" s="195">
        <v>16.96</v>
      </c>
      <c r="H4" s="195">
        <v>0</v>
      </c>
      <c r="I4" s="195">
        <v>0</v>
      </c>
      <c r="J4" s="195">
        <v>15.87</v>
      </c>
      <c r="K4" s="195">
        <v>5.81</v>
      </c>
      <c r="L4" s="195">
        <v>2.2599999999999998</v>
      </c>
      <c r="M4" s="195">
        <v>0</v>
      </c>
      <c r="N4" s="195">
        <v>1.05</v>
      </c>
      <c r="O4" s="195">
        <v>1.74</v>
      </c>
      <c r="P4" s="195">
        <v>2.39</v>
      </c>
      <c r="Q4" s="195">
        <v>0.32</v>
      </c>
      <c r="R4" s="195">
        <v>0.37</v>
      </c>
      <c r="S4" s="195">
        <v>0.23</v>
      </c>
      <c r="T4" s="195">
        <v>0</v>
      </c>
      <c r="U4" s="195">
        <v>10.119999999999999</v>
      </c>
      <c r="V4" s="195">
        <v>0.18</v>
      </c>
      <c r="W4" s="195">
        <v>0.28000000000000003</v>
      </c>
      <c r="X4" s="195">
        <v>1.3</v>
      </c>
      <c r="Y4" s="195">
        <v>0</v>
      </c>
      <c r="Z4" s="195">
        <v>2.2000000000000002</v>
      </c>
      <c r="AA4" s="195">
        <v>0.67</v>
      </c>
      <c r="AB4" s="195">
        <v>0</v>
      </c>
      <c r="AC4" s="195">
        <v>13.62</v>
      </c>
      <c r="AD4" s="195">
        <v>0</v>
      </c>
      <c r="AE4" s="195">
        <v>0</v>
      </c>
      <c r="AF4" s="195">
        <v>0</v>
      </c>
      <c r="AG4" s="195">
        <v>23.35</v>
      </c>
      <c r="AH4" s="195">
        <v>0</v>
      </c>
      <c r="AI4" s="195">
        <v>7.23</v>
      </c>
      <c r="AJ4" s="195">
        <v>0</v>
      </c>
      <c r="AK4" s="195">
        <v>72.680000000000007</v>
      </c>
      <c r="AL4" s="195">
        <v>0</v>
      </c>
      <c r="AM4" s="195">
        <v>0</v>
      </c>
      <c r="AN4" s="195">
        <v>0</v>
      </c>
      <c r="AO4" s="195">
        <v>220.5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10.220000000000001</v>
      </c>
      <c r="E5" s="195">
        <v>0</v>
      </c>
      <c r="F5" s="195">
        <v>0</v>
      </c>
      <c r="G5" s="195">
        <v>16.96</v>
      </c>
      <c r="H5" s="195">
        <v>0</v>
      </c>
      <c r="I5" s="195">
        <v>0</v>
      </c>
      <c r="J5" s="195">
        <v>15.87</v>
      </c>
      <c r="K5" s="195">
        <v>5.71</v>
      </c>
      <c r="L5" s="195">
        <v>2.2599999999999998</v>
      </c>
      <c r="M5" s="195">
        <v>0</v>
      </c>
      <c r="N5" s="195">
        <v>1.05</v>
      </c>
      <c r="O5" s="195">
        <v>1.74</v>
      </c>
      <c r="P5" s="195">
        <v>2.39</v>
      </c>
      <c r="Q5" s="195">
        <v>0.32</v>
      </c>
      <c r="R5" s="195">
        <v>0.37</v>
      </c>
      <c r="S5" s="195">
        <v>0.23</v>
      </c>
      <c r="T5" s="195">
        <v>0</v>
      </c>
      <c r="U5" s="195">
        <v>10.119999999999999</v>
      </c>
      <c r="V5" s="195">
        <v>0.18</v>
      </c>
      <c r="W5" s="195">
        <v>0.28000000000000003</v>
      </c>
      <c r="X5" s="195">
        <v>1.3</v>
      </c>
      <c r="Y5" s="195">
        <v>0</v>
      </c>
      <c r="Z5" s="195">
        <v>2.2000000000000002</v>
      </c>
      <c r="AA5" s="195">
        <v>0.67</v>
      </c>
      <c r="AB5" s="195">
        <v>0</v>
      </c>
      <c r="AC5" s="195">
        <v>13.62</v>
      </c>
      <c r="AD5" s="195">
        <v>0</v>
      </c>
      <c r="AE5" s="195">
        <v>0</v>
      </c>
      <c r="AF5" s="195">
        <v>0</v>
      </c>
      <c r="AG5" s="195">
        <v>23.35</v>
      </c>
      <c r="AH5" s="195">
        <v>0</v>
      </c>
      <c r="AI5" s="195">
        <v>7.23</v>
      </c>
      <c r="AJ5" s="195">
        <v>0</v>
      </c>
      <c r="AK5" s="195">
        <v>72.680000000000007</v>
      </c>
      <c r="AL5" s="195">
        <v>0</v>
      </c>
      <c r="AM5" s="195">
        <v>0</v>
      </c>
      <c r="AN5" s="195">
        <v>0</v>
      </c>
      <c r="AO5" s="195">
        <v>220.5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10.220000000000001</v>
      </c>
      <c r="E6" s="195">
        <v>0</v>
      </c>
      <c r="F6" s="195">
        <v>0</v>
      </c>
      <c r="G6" s="195">
        <v>16.96</v>
      </c>
      <c r="H6" s="195">
        <v>0</v>
      </c>
      <c r="I6" s="195">
        <v>0</v>
      </c>
      <c r="J6" s="195">
        <v>15.87</v>
      </c>
      <c r="K6" s="195">
        <v>5.71</v>
      </c>
      <c r="L6" s="195">
        <v>2.2599999999999998</v>
      </c>
      <c r="M6" s="195">
        <v>0</v>
      </c>
      <c r="N6" s="195">
        <v>1.05</v>
      </c>
      <c r="O6" s="195">
        <v>1.74</v>
      </c>
      <c r="P6" s="195">
        <v>2.39</v>
      </c>
      <c r="Q6" s="195">
        <v>0.32</v>
      </c>
      <c r="R6" s="195">
        <v>0.37</v>
      </c>
      <c r="S6" s="195">
        <v>0.23</v>
      </c>
      <c r="T6" s="195">
        <v>0</v>
      </c>
      <c r="U6" s="195">
        <v>10.119999999999999</v>
      </c>
      <c r="V6" s="195">
        <v>0.18</v>
      </c>
      <c r="W6" s="195">
        <v>0.28000000000000003</v>
      </c>
      <c r="X6" s="195">
        <v>1.3</v>
      </c>
      <c r="Y6" s="195">
        <v>0</v>
      </c>
      <c r="Z6" s="195">
        <v>2.2000000000000002</v>
      </c>
      <c r="AA6" s="195">
        <v>0.67</v>
      </c>
      <c r="AB6" s="195">
        <v>0</v>
      </c>
      <c r="AC6" s="195">
        <v>13.62</v>
      </c>
      <c r="AD6" s="195">
        <v>0</v>
      </c>
      <c r="AE6" s="195">
        <v>0</v>
      </c>
      <c r="AF6" s="195">
        <v>0</v>
      </c>
      <c r="AG6" s="195">
        <v>23.35</v>
      </c>
      <c r="AH6" s="195">
        <v>0</v>
      </c>
      <c r="AI6" s="195">
        <v>7.23</v>
      </c>
      <c r="AJ6" s="195">
        <v>0</v>
      </c>
      <c r="AK6" s="195">
        <v>72.680000000000007</v>
      </c>
      <c r="AL6" s="195">
        <v>0</v>
      </c>
      <c r="AM6" s="195">
        <v>0</v>
      </c>
      <c r="AN6" s="195">
        <v>0</v>
      </c>
      <c r="AO6" s="195">
        <v>220.5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10.220000000000001</v>
      </c>
      <c r="E7" s="195">
        <v>0</v>
      </c>
      <c r="F7" s="195">
        <v>0</v>
      </c>
      <c r="G7" s="195">
        <v>16.96</v>
      </c>
      <c r="H7" s="195">
        <v>0</v>
      </c>
      <c r="I7" s="195">
        <v>0</v>
      </c>
      <c r="J7" s="195">
        <v>15.87</v>
      </c>
      <c r="K7" s="195">
        <v>5.71</v>
      </c>
      <c r="L7" s="195">
        <v>2.2599999999999998</v>
      </c>
      <c r="M7" s="195">
        <v>0</v>
      </c>
      <c r="N7" s="195">
        <v>1.05</v>
      </c>
      <c r="O7" s="195">
        <v>1.74</v>
      </c>
      <c r="P7" s="195">
        <v>2.39</v>
      </c>
      <c r="Q7" s="195">
        <v>0.32</v>
      </c>
      <c r="R7" s="195">
        <v>0.37</v>
      </c>
      <c r="S7" s="195">
        <v>0.23</v>
      </c>
      <c r="T7" s="195">
        <v>0</v>
      </c>
      <c r="U7" s="195">
        <v>10.06</v>
      </c>
      <c r="V7" s="195">
        <v>0.18</v>
      </c>
      <c r="W7" s="195">
        <v>0.28000000000000003</v>
      </c>
      <c r="X7" s="195">
        <v>1.3</v>
      </c>
      <c r="Y7" s="195">
        <v>0</v>
      </c>
      <c r="Z7" s="195">
        <v>2.2000000000000002</v>
      </c>
      <c r="AA7" s="195">
        <v>0.67</v>
      </c>
      <c r="AB7" s="195">
        <v>0</v>
      </c>
      <c r="AC7" s="195">
        <v>13.62</v>
      </c>
      <c r="AD7" s="195">
        <v>0</v>
      </c>
      <c r="AE7" s="195">
        <v>0</v>
      </c>
      <c r="AF7" s="195">
        <v>0</v>
      </c>
      <c r="AG7" s="195">
        <v>23.35</v>
      </c>
      <c r="AH7" s="195">
        <v>0</v>
      </c>
      <c r="AI7" s="195">
        <v>7.23</v>
      </c>
      <c r="AJ7" s="195">
        <v>0</v>
      </c>
      <c r="AK7" s="195">
        <v>72.680000000000007</v>
      </c>
      <c r="AL7" s="195">
        <v>0</v>
      </c>
      <c r="AM7" s="195">
        <v>0</v>
      </c>
      <c r="AN7" s="195">
        <v>0</v>
      </c>
      <c r="AO7" s="195">
        <v>220.5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10.220000000000001</v>
      </c>
      <c r="E8" s="195">
        <v>0</v>
      </c>
      <c r="F8" s="195">
        <v>0</v>
      </c>
      <c r="G8" s="195">
        <v>16.96</v>
      </c>
      <c r="H8" s="195">
        <v>0</v>
      </c>
      <c r="I8" s="195">
        <v>0</v>
      </c>
      <c r="J8" s="195">
        <v>15.87</v>
      </c>
      <c r="K8" s="195">
        <v>5.71</v>
      </c>
      <c r="L8" s="195">
        <v>2.2599999999999998</v>
      </c>
      <c r="M8" s="195">
        <v>0</v>
      </c>
      <c r="N8" s="195">
        <v>1.05</v>
      </c>
      <c r="O8" s="195">
        <v>1.74</v>
      </c>
      <c r="P8" s="195">
        <v>2.39</v>
      </c>
      <c r="Q8" s="195">
        <v>0.32</v>
      </c>
      <c r="R8" s="195">
        <v>0.37</v>
      </c>
      <c r="S8" s="195">
        <v>0.23</v>
      </c>
      <c r="T8" s="195">
        <v>0</v>
      </c>
      <c r="U8" s="195">
        <v>10.06</v>
      </c>
      <c r="V8" s="195">
        <v>0.18</v>
      </c>
      <c r="W8" s="195">
        <v>0.28000000000000003</v>
      </c>
      <c r="X8" s="195">
        <v>1.3</v>
      </c>
      <c r="Y8" s="195">
        <v>0</v>
      </c>
      <c r="Z8" s="195">
        <v>2.2000000000000002</v>
      </c>
      <c r="AA8" s="195">
        <v>0.67</v>
      </c>
      <c r="AB8" s="195">
        <v>0</v>
      </c>
      <c r="AC8" s="195">
        <v>13.62</v>
      </c>
      <c r="AD8" s="195">
        <v>0</v>
      </c>
      <c r="AE8" s="195">
        <v>0</v>
      </c>
      <c r="AF8" s="195">
        <v>0</v>
      </c>
      <c r="AG8" s="195">
        <v>23.35</v>
      </c>
      <c r="AH8" s="195">
        <v>0</v>
      </c>
      <c r="AI8" s="195">
        <v>7.23</v>
      </c>
      <c r="AJ8" s="195">
        <v>0</v>
      </c>
      <c r="AK8" s="195">
        <v>72.680000000000007</v>
      </c>
      <c r="AL8" s="195">
        <v>0</v>
      </c>
      <c r="AM8" s="195">
        <v>0</v>
      </c>
      <c r="AN8" s="195">
        <v>0</v>
      </c>
      <c r="AO8" s="195">
        <v>220.5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10.220000000000001</v>
      </c>
      <c r="E9" s="195">
        <v>0</v>
      </c>
      <c r="F9" s="195">
        <v>0</v>
      </c>
      <c r="G9" s="195">
        <v>16.96</v>
      </c>
      <c r="H9" s="195">
        <v>0</v>
      </c>
      <c r="I9" s="195">
        <v>0</v>
      </c>
      <c r="J9" s="195">
        <v>15.87</v>
      </c>
      <c r="K9" s="195">
        <v>5.71</v>
      </c>
      <c r="L9" s="195">
        <v>2.2599999999999998</v>
      </c>
      <c r="M9" s="195">
        <v>0</v>
      </c>
      <c r="N9" s="195">
        <v>1.05</v>
      </c>
      <c r="O9" s="195">
        <v>1.74</v>
      </c>
      <c r="P9" s="195">
        <v>2.39</v>
      </c>
      <c r="Q9" s="195">
        <v>0.18</v>
      </c>
      <c r="R9" s="195">
        <v>0.37</v>
      </c>
      <c r="S9" s="195">
        <v>0.23</v>
      </c>
      <c r="T9" s="195">
        <v>0</v>
      </c>
      <c r="U9" s="195">
        <v>10.06</v>
      </c>
      <c r="V9" s="195">
        <v>0.18</v>
      </c>
      <c r="W9" s="195">
        <v>0.28000000000000003</v>
      </c>
      <c r="X9" s="195">
        <v>1.3</v>
      </c>
      <c r="Y9" s="195">
        <v>0</v>
      </c>
      <c r="Z9" s="195">
        <v>2.2000000000000002</v>
      </c>
      <c r="AA9" s="195">
        <v>0.67</v>
      </c>
      <c r="AB9" s="195">
        <v>0</v>
      </c>
      <c r="AC9" s="195">
        <v>12.91</v>
      </c>
      <c r="AD9" s="195">
        <v>0</v>
      </c>
      <c r="AE9" s="195">
        <v>0</v>
      </c>
      <c r="AF9" s="195">
        <v>0</v>
      </c>
      <c r="AG9" s="195">
        <v>23.09</v>
      </c>
      <c r="AH9" s="195">
        <v>0</v>
      </c>
      <c r="AI9" s="195">
        <v>7.23</v>
      </c>
      <c r="AJ9" s="195">
        <v>0</v>
      </c>
      <c r="AK9" s="195">
        <v>72.680000000000007</v>
      </c>
      <c r="AL9" s="195">
        <v>0</v>
      </c>
      <c r="AM9" s="195">
        <v>0</v>
      </c>
      <c r="AN9" s="195">
        <v>0</v>
      </c>
      <c r="AO9" s="195">
        <v>220.5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10.220000000000001</v>
      </c>
      <c r="E10" s="195">
        <v>0</v>
      </c>
      <c r="F10" s="195">
        <v>0</v>
      </c>
      <c r="G10" s="195">
        <v>16.96</v>
      </c>
      <c r="H10" s="195">
        <v>0</v>
      </c>
      <c r="I10" s="195">
        <v>0</v>
      </c>
      <c r="J10" s="195">
        <v>15.87</v>
      </c>
      <c r="K10" s="195">
        <v>5.71</v>
      </c>
      <c r="L10" s="195">
        <v>2.2599999999999998</v>
      </c>
      <c r="M10" s="195">
        <v>0</v>
      </c>
      <c r="N10" s="195">
        <v>1.05</v>
      </c>
      <c r="O10" s="195">
        <v>1.74</v>
      </c>
      <c r="P10" s="195">
        <v>2.39</v>
      </c>
      <c r="Q10" s="195">
        <v>0.18</v>
      </c>
      <c r="R10" s="195">
        <v>0.37</v>
      </c>
      <c r="S10" s="195">
        <v>0.23</v>
      </c>
      <c r="T10" s="195">
        <v>0</v>
      </c>
      <c r="U10" s="195">
        <v>10.06</v>
      </c>
      <c r="V10" s="195">
        <v>0.18</v>
      </c>
      <c r="W10" s="195">
        <v>0.28000000000000003</v>
      </c>
      <c r="X10" s="195">
        <v>1.3</v>
      </c>
      <c r="Y10" s="195">
        <v>0</v>
      </c>
      <c r="Z10" s="195">
        <v>2.2000000000000002</v>
      </c>
      <c r="AA10" s="195">
        <v>0.67</v>
      </c>
      <c r="AB10" s="195">
        <v>0</v>
      </c>
      <c r="AC10" s="195">
        <v>12.91</v>
      </c>
      <c r="AD10" s="195">
        <v>0</v>
      </c>
      <c r="AE10" s="195">
        <v>0</v>
      </c>
      <c r="AF10" s="195">
        <v>0</v>
      </c>
      <c r="AG10" s="195">
        <v>23.09</v>
      </c>
      <c r="AH10" s="195">
        <v>0</v>
      </c>
      <c r="AI10" s="195">
        <v>7.23</v>
      </c>
      <c r="AJ10" s="195">
        <v>0</v>
      </c>
      <c r="AK10" s="195">
        <v>72.680000000000007</v>
      </c>
      <c r="AL10" s="195">
        <v>0</v>
      </c>
      <c r="AM10" s="195">
        <v>0</v>
      </c>
      <c r="AN10" s="195">
        <v>0</v>
      </c>
      <c r="AO10" s="195">
        <v>220.5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10.27</v>
      </c>
      <c r="E11" s="195">
        <v>0</v>
      </c>
      <c r="F11" s="195">
        <v>0</v>
      </c>
      <c r="G11" s="195">
        <v>16.96</v>
      </c>
      <c r="H11" s="195">
        <v>0</v>
      </c>
      <c r="I11" s="195">
        <v>0</v>
      </c>
      <c r="J11" s="195">
        <v>15.87</v>
      </c>
      <c r="K11" s="195">
        <v>5.74</v>
      </c>
      <c r="L11" s="195">
        <v>2.2599999999999998</v>
      </c>
      <c r="M11" s="195">
        <v>0</v>
      </c>
      <c r="N11" s="195">
        <v>1.05</v>
      </c>
      <c r="O11" s="195">
        <v>1.74</v>
      </c>
      <c r="P11" s="195">
        <v>2.39</v>
      </c>
      <c r="Q11" s="195">
        <v>0.18</v>
      </c>
      <c r="R11" s="195">
        <v>0.37</v>
      </c>
      <c r="S11" s="195">
        <v>0.23</v>
      </c>
      <c r="T11" s="195">
        <v>0</v>
      </c>
      <c r="U11" s="195">
        <v>10.06</v>
      </c>
      <c r="V11" s="195">
        <v>0.18</v>
      </c>
      <c r="W11" s="195">
        <v>0.28000000000000003</v>
      </c>
      <c r="X11" s="195">
        <v>1.3</v>
      </c>
      <c r="Y11" s="195">
        <v>0</v>
      </c>
      <c r="Z11" s="195">
        <v>2.2000000000000002</v>
      </c>
      <c r="AA11" s="195">
        <v>0.67</v>
      </c>
      <c r="AB11" s="195">
        <v>0</v>
      </c>
      <c r="AC11" s="195">
        <v>12.07</v>
      </c>
      <c r="AD11" s="195">
        <v>0</v>
      </c>
      <c r="AE11" s="195">
        <v>0</v>
      </c>
      <c r="AF11" s="195">
        <v>0</v>
      </c>
      <c r="AG11" s="195">
        <v>17.82</v>
      </c>
      <c r="AH11" s="195">
        <v>0</v>
      </c>
      <c r="AI11" s="195">
        <v>7.23</v>
      </c>
      <c r="AJ11" s="195">
        <v>0</v>
      </c>
      <c r="AK11" s="195">
        <v>72.680000000000007</v>
      </c>
      <c r="AL11" s="195">
        <v>0</v>
      </c>
      <c r="AM11" s="195">
        <v>0</v>
      </c>
      <c r="AN11" s="195">
        <v>0</v>
      </c>
      <c r="AO11" s="195">
        <v>220.5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10.27</v>
      </c>
      <c r="E12" s="195">
        <v>0</v>
      </c>
      <c r="F12" s="195">
        <v>0</v>
      </c>
      <c r="G12" s="195">
        <v>16.96</v>
      </c>
      <c r="H12" s="195">
        <v>0</v>
      </c>
      <c r="I12" s="195">
        <v>0</v>
      </c>
      <c r="J12" s="195">
        <v>15.87</v>
      </c>
      <c r="K12" s="195">
        <v>5.74</v>
      </c>
      <c r="L12" s="195">
        <v>2.2599999999999998</v>
      </c>
      <c r="M12" s="195">
        <v>0</v>
      </c>
      <c r="N12" s="195">
        <v>1.05</v>
      </c>
      <c r="O12" s="195">
        <v>1.74</v>
      </c>
      <c r="P12" s="195">
        <v>2.39</v>
      </c>
      <c r="Q12" s="195">
        <v>0.18</v>
      </c>
      <c r="R12" s="195">
        <v>0.37</v>
      </c>
      <c r="S12" s="195">
        <v>0.23</v>
      </c>
      <c r="T12" s="195">
        <v>0</v>
      </c>
      <c r="U12" s="195">
        <v>10.06</v>
      </c>
      <c r="V12" s="195">
        <v>0.18</v>
      </c>
      <c r="W12" s="195">
        <v>0.28000000000000003</v>
      </c>
      <c r="X12" s="195">
        <v>1.3</v>
      </c>
      <c r="Y12" s="195">
        <v>0</v>
      </c>
      <c r="Z12" s="195">
        <v>2.2000000000000002</v>
      </c>
      <c r="AA12" s="195">
        <v>0.67</v>
      </c>
      <c r="AB12" s="195">
        <v>0</v>
      </c>
      <c r="AC12" s="195">
        <v>12.09</v>
      </c>
      <c r="AD12" s="195">
        <v>0</v>
      </c>
      <c r="AE12" s="195">
        <v>0</v>
      </c>
      <c r="AF12" s="195">
        <v>0</v>
      </c>
      <c r="AG12" s="195">
        <v>17.82</v>
      </c>
      <c r="AH12" s="195">
        <v>0</v>
      </c>
      <c r="AI12" s="195">
        <v>7.23</v>
      </c>
      <c r="AJ12" s="195">
        <v>0</v>
      </c>
      <c r="AK12" s="195">
        <v>72.680000000000007</v>
      </c>
      <c r="AL12" s="195">
        <v>0</v>
      </c>
      <c r="AM12" s="195">
        <v>0</v>
      </c>
      <c r="AN12" s="195">
        <v>0</v>
      </c>
      <c r="AO12" s="195">
        <v>220.5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10.27</v>
      </c>
      <c r="E13" s="195">
        <v>0</v>
      </c>
      <c r="F13" s="195">
        <v>0</v>
      </c>
      <c r="G13" s="195">
        <v>16.96</v>
      </c>
      <c r="H13" s="195">
        <v>0</v>
      </c>
      <c r="I13" s="195">
        <v>0</v>
      </c>
      <c r="J13" s="195">
        <v>15.81</v>
      </c>
      <c r="K13" s="195">
        <v>5.74</v>
      </c>
      <c r="L13" s="195">
        <v>2.2599999999999998</v>
      </c>
      <c r="M13" s="195">
        <v>0</v>
      </c>
      <c r="N13" s="195">
        <v>1.05</v>
      </c>
      <c r="O13" s="195">
        <v>1.74</v>
      </c>
      <c r="P13" s="195">
        <v>2.39</v>
      </c>
      <c r="Q13" s="195">
        <v>0.18</v>
      </c>
      <c r="R13" s="195">
        <v>0.37</v>
      </c>
      <c r="S13" s="195">
        <v>0.23</v>
      </c>
      <c r="T13" s="195">
        <v>0</v>
      </c>
      <c r="U13" s="195">
        <v>10.06</v>
      </c>
      <c r="V13" s="195">
        <v>0.18</v>
      </c>
      <c r="W13" s="195">
        <v>0.28000000000000003</v>
      </c>
      <c r="X13" s="195">
        <v>1.3</v>
      </c>
      <c r="Y13" s="195">
        <v>0</v>
      </c>
      <c r="Z13" s="195">
        <v>2.2000000000000002</v>
      </c>
      <c r="AA13" s="195">
        <v>0.67</v>
      </c>
      <c r="AB13" s="195">
        <v>0</v>
      </c>
      <c r="AC13" s="195">
        <v>12.09</v>
      </c>
      <c r="AD13" s="195">
        <v>0</v>
      </c>
      <c r="AE13" s="195">
        <v>0</v>
      </c>
      <c r="AF13" s="195">
        <v>0</v>
      </c>
      <c r="AG13" s="195">
        <v>17.82</v>
      </c>
      <c r="AH13" s="195">
        <v>0</v>
      </c>
      <c r="AI13" s="195">
        <v>7.23</v>
      </c>
      <c r="AJ13" s="195">
        <v>0</v>
      </c>
      <c r="AK13" s="195">
        <v>72.680000000000007</v>
      </c>
      <c r="AL13" s="195">
        <v>0</v>
      </c>
      <c r="AM13" s="195">
        <v>0</v>
      </c>
      <c r="AN13" s="195">
        <v>0</v>
      </c>
      <c r="AO13" s="195">
        <v>220.5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10.27</v>
      </c>
      <c r="E14" s="195">
        <v>0</v>
      </c>
      <c r="F14" s="195">
        <v>0</v>
      </c>
      <c r="G14" s="195">
        <v>16.96</v>
      </c>
      <c r="H14" s="195">
        <v>0</v>
      </c>
      <c r="I14" s="195">
        <v>0</v>
      </c>
      <c r="J14" s="195">
        <v>15.84</v>
      </c>
      <c r="K14" s="195">
        <v>5.74</v>
      </c>
      <c r="L14" s="195">
        <v>2.2599999999999998</v>
      </c>
      <c r="M14" s="195">
        <v>0</v>
      </c>
      <c r="N14" s="195">
        <v>1.05</v>
      </c>
      <c r="O14" s="195">
        <v>1.74</v>
      </c>
      <c r="P14" s="195">
        <v>2.39</v>
      </c>
      <c r="Q14" s="195">
        <v>0.18</v>
      </c>
      <c r="R14" s="195">
        <v>0.37</v>
      </c>
      <c r="S14" s="195">
        <v>0.23</v>
      </c>
      <c r="T14" s="195">
        <v>0</v>
      </c>
      <c r="U14" s="195">
        <v>10.06</v>
      </c>
      <c r="V14" s="195">
        <v>0.18</v>
      </c>
      <c r="W14" s="195">
        <v>0.28000000000000003</v>
      </c>
      <c r="X14" s="195">
        <v>1.3</v>
      </c>
      <c r="Y14" s="195">
        <v>0</v>
      </c>
      <c r="Z14" s="195">
        <v>2.2000000000000002</v>
      </c>
      <c r="AA14" s="195">
        <v>0.67</v>
      </c>
      <c r="AB14" s="195">
        <v>0</v>
      </c>
      <c r="AC14" s="195">
        <v>12.09</v>
      </c>
      <c r="AD14" s="195">
        <v>0</v>
      </c>
      <c r="AE14" s="195">
        <v>0</v>
      </c>
      <c r="AF14" s="195">
        <v>0</v>
      </c>
      <c r="AG14" s="195">
        <v>17.82</v>
      </c>
      <c r="AH14" s="195">
        <v>0</v>
      </c>
      <c r="AI14" s="195">
        <v>7.23</v>
      </c>
      <c r="AJ14" s="195">
        <v>0</v>
      </c>
      <c r="AK14" s="195">
        <v>72.680000000000007</v>
      </c>
      <c r="AL14" s="195">
        <v>0</v>
      </c>
      <c r="AM14" s="195">
        <v>0</v>
      </c>
      <c r="AN14" s="195">
        <v>0</v>
      </c>
      <c r="AO14" s="195">
        <v>220.5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10.4</v>
      </c>
      <c r="E15" s="195">
        <v>0</v>
      </c>
      <c r="F15" s="195">
        <v>0</v>
      </c>
      <c r="G15" s="195">
        <v>16.96</v>
      </c>
      <c r="H15" s="195">
        <v>0</v>
      </c>
      <c r="I15" s="195">
        <v>0</v>
      </c>
      <c r="J15" s="195">
        <v>15.84</v>
      </c>
      <c r="K15" s="195">
        <v>5.74</v>
      </c>
      <c r="L15" s="195">
        <v>2.2599999999999998</v>
      </c>
      <c r="M15" s="195">
        <v>0</v>
      </c>
      <c r="N15" s="195">
        <v>1.05</v>
      </c>
      <c r="O15" s="195">
        <v>1.74</v>
      </c>
      <c r="P15" s="195">
        <v>2.39</v>
      </c>
      <c r="Q15" s="195">
        <v>0.18</v>
      </c>
      <c r="R15" s="195">
        <v>0.37</v>
      </c>
      <c r="S15" s="195">
        <v>0.23</v>
      </c>
      <c r="T15" s="195">
        <v>0</v>
      </c>
      <c r="U15" s="195">
        <v>10.06</v>
      </c>
      <c r="V15" s="195">
        <v>0.18</v>
      </c>
      <c r="W15" s="195">
        <v>0.28000000000000003</v>
      </c>
      <c r="X15" s="195">
        <v>1.3</v>
      </c>
      <c r="Y15" s="195">
        <v>0</v>
      </c>
      <c r="Z15" s="195">
        <v>2.2000000000000002</v>
      </c>
      <c r="AA15" s="195">
        <v>0.67</v>
      </c>
      <c r="AB15" s="195">
        <v>0</v>
      </c>
      <c r="AC15" s="195">
        <v>12.09</v>
      </c>
      <c r="AD15" s="195">
        <v>0</v>
      </c>
      <c r="AE15" s="195">
        <v>0</v>
      </c>
      <c r="AF15" s="195">
        <v>0</v>
      </c>
      <c r="AG15" s="195">
        <v>17.82</v>
      </c>
      <c r="AH15" s="195">
        <v>0</v>
      </c>
      <c r="AI15" s="195">
        <v>7.23</v>
      </c>
      <c r="AJ15" s="195">
        <v>0</v>
      </c>
      <c r="AK15" s="195">
        <v>72.680000000000007</v>
      </c>
      <c r="AL15" s="195">
        <v>0</v>
      </c>
      <c r="AM15" s="195">
        <v>0</v>
      </c>
      <c r="AN15" s="195">
        <v>0</v>
      </c>
      <c r="AO15" s="195">
        <v>220.5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10.4</v>
      </c>
      <c r="E16" s="195">
        <v>0</v>
      </c>
      <c r="F16" s="195">
        <v>0</v>
      </c>
      <c r="G16" s="195">
        <v>16.96</v>
      </c>
      <c r="H16" s="195">
        <v>0</v>
      </c>
      <c r="I16" s="195">
        <v>0</v>
      </c>
      <c r="J16" s="195">
        <v>15.84</v>
      </c>
      <c r="K16" s="195">
        <v>5.74</v>
      </c>
      <c r="L16" s="195">
        <v>2.2599999999999998</v>
      </c>
      <c r="M16" s="195">
        <v>0</v>
      </c>
      <c r="N16" s="195">
        <v>1.05</v>
      </c>
      <c r="O16" s="195">
        <v>1.74</v>
      </c>
      <c r="P16" s="195">
        <v>2.39</v>
      </c>
      <c r="Q16" s="195">
        <v>0.18</v>
      </c>
      <c r="R16" s="195">
        <v>0.37</v>
      </c>
      <c r="S16" s="195">
        <v>0.23</v>
      </c>
      <c r="T16" s="195">
        <v>0</v>
      </c>
      <c r="U16" s="195">
        <v>10.06</v>
      </c>
      <c r="V16" s="195">
        <v>0.18</v>
      </c>
      <c r="W16" s="195">
        <v>0.28000000000000003</v>
      </c>
      <c r="X16" s="195">
        <v>1.3</v>
      </c>
      <c r="Y16" s="195">
        <v>0</v>
      </c>
      <c r="Z16" s="195">
        <v>2.2000000000000002</v>
      </c>
      <c r="AA16" s="195">
        <v>0.67</v>
      </c>
      <c r="AB16" s="195">
        <v>0</v>
      </c>
      <c r="AC16" s="195">
        <v>12.09</v>
      </c>
      <c r="AD16" s="195">
        <v>0</v>
      </c>
      <c r="AE16" s="195">
        <v>0</v>
      </c>
      <c r="AF16" s="195">
        <v>0</v>
      </c>
      <c r="AG16" s="195">
        <v>17.82</v>
      </c>
      <c r="AH16" s="195">
        <v>0</v>
      </c>
      <c r="AI16" s="195">
        <v>7.23</v>
      </c>
      <c r="AJ16" s="195">
        <v>0</v>
      </c>
      <c r="AK16" s="195">
        <v>72.680000000000007</v>
      </c>
      <c r="AL16" s="195">
        <v>0</v>
      </c>
      <c r="AM16" s="195">
        <v>0</v>
      </c>
      <c r="AN16" s="195">
        <v>0</v>
      </c>
      <c r="AO16" s="195">
        <v>220.5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10.4</v>
      </c>
      <c r="E17" s="195">
        <v>0</v>
      </c>
      <c r="F17" s="195">
        <v>0</v>
      </c>
      <c r="G17" s="195">
        <v>16.96</v>
      </c>
      <c r="H17" s="195">
        <v>0</v>
      </c>
      <c r="I17" s="195">
        <v>0</v>
      </c>
      <c r="J17" s="195">
        <v>15.84</v>
      </c>
      <c r="K17" s="195">
        <v>5.74</v>
      </c>
      <c r="L17" s="195">
        <v>2.2599999999999998</v>
      </c>
      <c r="M17" s="195">
        <v>0</v>
      </c>
      <c r="N17" s="195">
        <v>1.05</v>
      </c>
      <c r="O17" s="195">
        <v>1.74</v>
      </c>
      <c r="P17" s="195">
        <v>2.39</v>
      </c>
      <c r="Q17" s="195">
        <v>0.18</v>
      </c>
      <c r="R17" s="195">
        <v>0.37</v>
      </c>
      <c r="S17" s="195">
        <v>0.23</v>
      </c>
      <c r="T17" s="195">
        <v>0</v>
      </c>
      <c r="U17" s="195">
        <v>10.06</v>
      </c>
      <c r="V17" s="195">
        <v>0.18</v>
      </c>
      <c r="W17" s="195">
        <v>0.28000000000000003</v>
      </c>
      <c r="X17" s="195">
        <v>1.3</v>
      </c>
      <c r="Y17" s="195">
        <v>0</v>
      </c>
      <c r="Z17" s="195">
        <v>2.2000000000000002</v>
      </c>
      <c r="AA17" s="195">
        <v>0.67</v>
      </c>
      <c r="AB17" s="195">
        <v>0</v>
      </c>
      <c r="AC17" s="195">
        <v>12.1</v>
      </c>
      <c r="AD17" s="195">
        <v>0</v>
      </c>
      <c r="AE17" s="195">
        <v>0</v>
      </c>
      <c r="AF17" s="195">
        <v>0</v>
      </c>
      <c r="AG17" s="195">
        <v>17.82</v>
      </c>
      <c r="AH17" s="195">
        <v>0</v>
      </c>
      <c r="AI17" s="195">
        <v>7.23</v>
      </c>
      <c r="AJ17" s="195">
        <v>0</v>
      </c>
      <c r="AK17" s="195">
        <v>72.680000000000007</v>
      </c>
      <c r="AL17" s="195">
        <v>0</v>
      </c>
      <c r="AM17" s="195">
        <v>0</v>
      </c>
      <c r="AN17" s="195">
        <v>0</v>
      </c>
      <c r="AO17" s="195">
        <v>220.5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10.4</v>
      </c>
      <c r="E18" s="195">
        <v>0</v>
      </c>
      <c r="F18" s="195">
        <v>0</v>
      </c>
      <c r="G18" s="195">
        <v>16.96</v>
      </c>
      <c r="H18" s="195">
        <v>0</v>
      </c>
      <c r="I18" s="195">
        <v>0</v>
      </c>
      <c r="J18" s="195">
        <v>15.84</v>
      </c>
      <c r="K18" s="195">
        <v>5.74</v>
      </c>
      <c r="L18" s="195">
        <v>2.2599999999999998</v>
      </c>
      <c r="M18" s="195">
        <v>0</v>
      </c>
      <c r="N18" s="195">
        <v>1.05</v>
      </c>
      <c r="O18" s="195">
        <v>1.74</v>
      </c>
      <c r="P18" s="195">
        <v>2.39</v>
      </c>
      <c r="Q18" s="195">
        <v>0.18</v>
      </c>
      <c r="R18" s="195">
        <v>0.37</v>
      </c>
      <c r="S18" s="195">
        <v>0.23</v>
      </c>
      <c r="T18" s="195">
        <v>0</v>
      </c>
      <c r="U18" s="195">
        <v>10.06</v>
      </c>
      <c r="V18" s="195">
        <v>0.18</v>
      </c>
      <c r="W18" s="195">
        <v>0.28000000000000003</v>
      </c>
      <c r="X18" s="195">
        <v>1.3</v>
      </c>
      <c r="Y18" s="195">
        <v>0</v>
      </c>
      <c r="Z18" s="195">
        <v>2.2000000000000002</v>
      </c>
      <c r="AA18" s="195">
        <v>0.67</v>
      </c>
      <c r="AB18" s="195">
        <v>0</v>
      </c>
      <c r="AC18" s="195">
        <v>12.1</v>
      </c>
      <c r="AD18" s="195">
        <v>0</v>
      </c>
      <c r="AE18" s="195">
        <v>0</v>
      </c>
      <c r="AF18" s="195">
        <v>0</v>
      </c>
      <c r="AG18" s="195">
        <v>17.82</v>
      </c>
      <c r="AH18" s="195">
        <v>0</v>
      </c>
      <c r="AI18" s="195">
        <v>7.23</v>
      </c>
      <c r="AJ18" s="195">
        <v>0</v>
      </c>
      <c r="AK18" s="195">
        <v>72.680000000000007</v>
      </c>
      <c r="AL18" s="195">
        <v>0</v>
      </c>
      <c r="AM18" s="195">
        <v>0</v>
      </c>
      <c r="AN18" s="195">
        <v>0</v>
      </c>
      <c r="AO18" s="195">
        <v>220.5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10.4</v>
      </c>
      <c r="E19" s="195">
        <v>0</v>
      </c>
      <c r="F19" s="195">
        <v>0</v>
      </c>
      <c r="G19" s="195">
        <v>16.96</v>
      </c>
      <c r="H19" s="195">
        <v>0</v>
      </c>
      <c r="I19" s="195">
        <v>0</v>
      </c>
      <c r="J19" s="195">
        <v>15.84</v>
      </c>
      <c r="K19" s="195">
        <v>127.75</v>
      </c>
      <c r="L19" s="195">
        <v>2.2599999999999998</v>
      </c>
      <c r="M19" s="195">
        <v>0</v>
      </c>
      <c r="N19" s="195">
        <v>1.05</v>
      </c>
      <c r="O19" s="195">
        <v>1.74</v>
      </c>
      <c r="P19" s="195">
        <v>2.39</v>
      </c>
      <c r="Q19" s="195">
        <v>4.3</v>
      </c>
      <c r="R19" s="195">
        <v>0.37</v>
      </c>
      <c r="S19" s="195">
        <v>4.84</v>
      </c>
      <c r="T19" s="195">
        <v>0</v>
      </c>
      <c r="U19" s="195">
        <v>10.06</v>
      </c>
      <c r="V19" s="195">
        <v>0.18</v>
      </c>
      <c r="W19" s="195">
        <v>0.28000000000000003</v>
      </c>
      <c r="X19" s="195">
        <v>1.3</v>
      </c>
      <c r="Y19" s="195">
        <v>0</v>
      </c>
      <c r="Z19" s="195">
        <v>2.2000000000000002</v>
      </c>
      <c r="AA19" s="195">
        <v>0.67</v>
      </c>
      <c r="AB19" s="195">
        <v>0</v>
      </c>
      <c r="AC19" s="195">
        <v>12.1</v>
      </c>
      <c r="AD19" s="195">
        <v>0</v>
      </c>
      <c r="AE19" s="195">
        <v>0</v>
      </c>
      <c r="AF19" s="195">
        <v>0</v>
      </c>
      <c r="AG19" s="195">
        <v>17.62</v>
      </c>
      <c r="AH19" s="195">
        <v>0</v>
      </c>
      <c r="AI19" s="195">
        <v>7.23</v>
      </c>
      <c r="AJ19" s="195">
        <v>0</v>
      </c>
      <c r="AK19" s="195">
        <v>72.680000000000007</v>
      </c>
      <c r="AL19" s="195">
        <v>0</v>
      </c>
      <c r="AM19" s="195">
        <v>0</v>
      </c>
      <c r="AN19" s="195">
        <v>0</v>
      </c>
      <c r="AO19" s="195">
        <v>220.5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10.4</v>
      </c>
      <c r="E20" s="195">
        <v>0</v>
      </c>
      <c r="F20" s="195">
        <v>0</v>
      </c>
      <c r="G20" s="195">
        <v>16.96</v>
      </c>
      <c r="H20" s="195">
        <v>0</v>
      </c>
      <c r="I20" s="195">
        <v>0</v>
      </c>
      <c r="J20" s="195">
        <v>15.84</v>
      </c>
      <c r="K20" s="195">
        <v>127.75</v>
      </c>
      <c r="L20" s="195">
        <v>2.2599999999999998</v>
      </c>
      <c r="M20" s="195">
        <v>0</v>
      </c>
      <c r="N20" s="195">
        <v>1.05</v>
      </c>
      <c r="O20" s="195">
        <v>1.74</v>
      </c>
      <c r="P20" s="195">
        <v>2.39</v>
      </c>
      <c r="Q20" s="195">
        <v>4.3</v>
      </c>
      <c r="R20" s="195">
        <v>0.37</v>
      </c>
      <c r="S20" s="195">
        <v>4.84</v>
      </c>
      <c r="T20" s="195">
        <v>0</v>
      </c>
      <c r="U20" s="195">
        <v>10.06</v>
      </c>
      <c r="V20" s="195">
        <v>0.18</v>
      </c>
      <c r="W20" s="195">
        <v>0.28000000000000003</v>
      </c>
      <c r="X20" s="195">
        <v>1.3</v>
      </c>
      <c r="Y20" s="195">
        <v>0</v>
      </c>
      <c r="Z20" s="195">
        <v>2.2000000000000002</v>
      </c>
      <c r="AA20" s="195">
        <v>0.67</v>
      </c>
      <c r="AB20" s="195">
        <v>0</v>
      </c>
      <c r="AC20" s="195">
        <v>12.1</v>
      </c>
      <c r="AD20" s="195">
        <v>0</v>
      </c>
      <c r="AE20" s="195">
        <v>0</v>
      </c>
      <c r="AF20" s="195">
        <v>0</v>
      </c>
      <c r="AG20" s="195">
        <v>17.62</v>
      </c>
      <c r="AH20" s="195">
        <v>0</v>
      </c>
      <c r="AI20" s="195">
        <v>7.23</v>
      </c>
      <c r="AJ20" s="195">
        <v>0</v>
      </c>
      <c r="AK20" s="195">
        <v>72.680000000000007</v>
      </c>
      <c r="AL20" s="195">
        <v>0</v>
      </c>
      <c r="AM20" s="195">
        <v>0</v>
      </c>
      <c r="AN20" s="195">
        <v>0</v>
      </c>
      <c r="AO20" s="195">
        <v>220.5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10.4</v>
      </c>
      <c r="E21" s="195">
        <v>0</v>
      </c>
      <c r="F21" s="195">
        <v>0</v>
      </c>
      <c r="G21" s="195">
        <v>16.96</v>
      </c>
      <c r="H21" s="195">
        <v>0</v>
      </c>
      <c r="I21" s="195">
        <v>0</v>
      </c>
      <c r="J21" s="195">
        <v>15.84</v>
      </c>
      <c r="K21" s="195">
        <v>127.75</v>
      </c>
      <c r="L21" s="195">
        <v>2.2599999999999998</v>
      </c>
      <c r="M21" s="195">
        <v>0</v>
      </c>
      <c r="N21" s="195">
        <v>1.05</v>
      </c>
      <c r="O21" s="195">
        <v>1.74</v>
      </c>
      <c r="P21" s="195">
        <v>2.39</v>
      </c>
      <c r="Q21" s="195">
        <v>4.3</v>
      </c>
      <c r="R21" s="195">
        <v>0.37</v>
      </c>
      <c r="S21" s="195">
        <v>3.85</v>
      </c>
      <c r="T21" s="195">
        <v>0</v>
      </c>
      <c r="U21" s="195">
        <v>10.06</v>
      </c>
      <c r="V21" s="195">
        <v>0.18</v>
      </c>
      <c r="W21" s="195">
        <v>0.28000000000000003</v>
      </c>
      <c r="X21" s="195">
        <v>1.3</v>
      </c>
      <c r="Y21" s="195">
        <v>0</v>
      </c>
      <c r="Z21" s="195">
        <v>2.2000000000000002</v>
      </c>
      <c r="AA21" s="195">
        <v>0.67</v>
      </c>
      <c r="AB21" s="195">
        <v>0</v>
      </c>
      <c r="AC21" s="195">
        <v>12.1</v>
      </c>
      <c r="AD21" s="195">
        <v>0</v>
      </c>
      <c r="AE21" s="195">
        <v>0</v>
      </c>
      <c r="AF21" s="195">
        <v>0</v>
      </c>
      <c r="AG21" s="195">
        <v>18.02</v>
      </c>
      <c r="AH21" s="195">
        <v>0</v>
      </c>
      <c r="AI21" s="195">
        <v>7.23</v>
      </c>
      <c r="AJ21" s="195">
        <v>0</v>
      </c>
      <c r="AK21" s="195">
        <v>72.680000000000007</v>
      </c>
      <c r="AL21" s="195">
        <v>0</v>
      </c>
      <c r="AM21" s="195">
        <v>0</v>
      </c>
      <c r="AN21" s="195">
        <v>0</v>
      </c>
      <c r="AO21" s="195">
        <v>220.5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10.4</v>
      </c>
      <c r="E22" s="195">
        <v>0</v>
      </c>
      <c r="F22" s="195">
        <v>0</v>
      </c>
      <c r="G22" s="195">
        <v>16.96</v>
      </c>
      <c r="H22" s="195">
        <v>0</v>
      </c>
      <c r="I22" s="195">
        <v>0</v>
      </c>
      <c r="J22" s="195">
        <v>15.84</v>
      </c>
      <c r="K22" s="195">
        <v>127.75</v>
      </c>
      <c r="L22" s="195">
        <v>2.2599999999999998</v>
      </c>
      <c r="M22" s="195">
        <v>0</v>
      </c>
      <c r="N22" s="195">
        <v>1.05</v>
      </c>
      <c r="O22" s="195">
        <v>1.74</v>
      </c>
      <c r="P22" s="195">
        <v>2.39</v>
      </c>
      <c r="Q22" s="195">
        <v>4.3</v>
      </c>
      <c r="R22" s="195">
        <v>0.37</v>
      </c>
      <c r="S22" s="195">
        <v>1.97</v>
      </c>
      <c r="T22" s="195">
        <v>0</v>
      </c>
      <c r="U22" s="195">
        <v>10.06</v>
      </c>
      <c r="V22" s="195">
        <v>0.18</v>
      </c>
      <c r="W22" s="195">
        <v>0.28000000000000003</v>
      </c>
      <c r="X22" s="195">
        <v>1.3</v>
      </c>
      <c r="Y22" s="195">
        <v>0</v>
      </c>
      <c r="Z22" s="195">
        <v>2.2000000000000002</v>
      </c>
      <c r="AA22" s="195">
        <v>0.67</v>
      </c>
      <c r="AB22" s="195">
        <v>0</v>
      </c>
      <c r="AC22" s="195">
        <v>12.1</v>
      </c>
      <c r="AD22" s="195">
        <v>0</v>
      </c>
      <c r="AE22" s="195">
        <v>0</v>
      </c>
      <c r="AF22" s="195">
        <v>0</v>
      </c>
      <c r="AG22" s="195">
        <v>18.02</v>
      </c>
      <c r="AH22" s="195">
        <v>0</v>
      </c>
      <c r="AI22" s="195">
        <v>7.23</v>
      </c>
      <c r="AJ22" s="195">
        <v>0</v>
      </c>
      <c r="AK22" s="195">
        <v>72.680000000000007</v>
      </c>
      <c r="AL22" s="195">
        <v>0</v>
      </c>
      <c r="AM22" s="195">
        <v>0</v>
      </c>
      <c r="AN22" s="195">
        <v>0</v>
      </c>
      <c r="AO22" s="195">
        <v>220.5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10.54</v>
      </c>
      <c r="E23" s="195">
        <v>0</v>
      </c>
      <c r="F23" s="195">
        <v>0</v>
      </c>
      <c r="G23" s="195">
        <v>16.96</v>
      </c>
      <c r="H23" s="195">
        <v>0</v>
      </c>
      <c r="I23" s="195">
        <v>0</v>
      </c>
      <c r="J23" s="195">
        <v>15.84</v>
      </c>
      <c r="K23" s="195">
        <v>127.75</v>
      </c>
      <c r="L23" s="195">
        <v>46.59</v>
      </c>
      <c r="M23" s="195">
        <v>0</v>
      </c>
      <c r="N23" s="195">
        <v>1.05</v>
      </c>
      <c r="O23" s="195">
        <v>1.74</v>
      </c>
      <c r="P23" s="195">
        <v>2.39</v>
      </c>
      <c r="Q23" s="195">
        <v>3.92</v>
      </c>
      <c r="R23" s="195">
        <v>0.37</v>
      </c>
      <c r="S23" s="195">
        <v>1.97</v>
      </c>
      <c r="T23" s="195">
        <v>0</v>
      </c>
      <c r="U23" s="195">
        <v>10.06</v>
      </c>
      <c r="V23" s="195">
        <v>0.18</v>
      </c>
      <c r="W23" s="195">
        <v>0.28000000000000003</v>
      </c>
      <c r="X23" s="195">
        <v>1.3</v>
      </c>
      <c r="Y23" s="195">
        <v>0</v>
      </c>
      <c r="Z23" s="195">
        <v>2.2000000000000002</v>
      </c>
      <c r="AA23" s="195">
        <v>0.67</v>
      </c>
      <c r="AB23" s="195">
        <v>0</v>
      </c>
      <c r="AC23" s="195">
        <v>12.1</v>
      </c>
      <c r="AD23" s="195">
        <v>0</v>
      </c>
      <c r="AE23" s="195">
        <v>0</v>
      </c>
      <c r="AF23" s="195">
        <v>0</v>
      </c>
      <c r="AG23" s="195">
        <v>18.02</v>
      </c>
      <c r="AH23" s="195">
        <v>0</v>
      </c>
      <c r="AI23" s="195">
        <v>7.23</v>
      </c>
      <c r="AJ23" s="195">
        <v>0</v>
      </c>
      <c r="AK23" s="195">
        <v>72.680000000000007</v>
      </c>
      <c r="AL23" s="195">
        <v>0</v>
      </c>
      <c r="AM23" s="195">
        <v>0</v>
      </c>
      <c r="AN23" s="195">
        <v>0</v>
      </c>
      <c r="AO23" s="195">
        <v>220.5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10.54</v>
      </c>
      <c r="E24" s="195">
        <v>0</v>
      </c>
      <c r="F24" s="195">
        <v>0</v>
      </c>
      <c r="G24" s="195">
        <v>16.96</v>
      </c>
      <c r="H24" s="195">
        <v>0</v>
      </c>
      <c r="I24" s="195">
        <v>0</v>
      </c>
      <c r="J24" s="195">
        <v>15.84</v>
      </c>
      <c r="K24" s="195">
        <v>127.75</v>
      </c>
      <c r="L24" s="195">
        <v>46.59</v>
      </c>
      <c r="M24" s="195">
        <v>0</v>
      </c>
      <c r="N24" s="195">
        <v>1.05</v>
      </c>
      <c r="O24" s="195">
        <v>1.74</v>
      </c>
      <c r="P24" s="195">
        <v>2.39</v>
      </c>
      <c r="Q24" s="195">
        <v>3.92</v>
      </c>
      <c r="R24" s="195">
        <v>0.37</v>
      </c>
      <c r="S24" s="195">
        <v>1.97</v>
      </c>
      <c r="T24" s="195">
        <v>0</v>
      </c>
      <c r="U24" s="195">
        <v>10.06</v>
      </c>
      <c r="V24" s="195">
        <v>0.18</v>
      </c>
      <c r="W24" s="195">
        <v>0.28000000000000003</v>
      </c>
      <c r="X24" s="195">
        <v>1.3</v>
      </c>
      <c r="Y24" s="195">
        <v>0</v>
      </c>
      <c r="Z24" s="195">
        <v>2.2000000000000002</v>
      </c>
      <c r="AA24" s="195">
        <v>0.67</v>
      </c>
      <c r="AB24" s="195">
        <v>0</v>
      </c>
      <c r="AC24" s="195">
        <v>12.1</v>
      </c>
      <c r="AD24" s="195">
        <v>0</v>
      </c>
      <c r="AE24" s="195">
        <v>0</v>
      </c>
      <c r="AF24" s="195">
        <v>0</v>
      </c>
      <c r="AG24" s="195">
        <v>18.68</v>
      </c>
      <c r="AH24" s="195">
        <v>0</v>
      </c>
      <c r="AI24" s="195">
        <v>7.23</v>
      </c>
      <c r="AJ24" s="195">
        <v>0</v>
      </c>
      <c r="AK24" s="195">
        <v>72.680000000000007</v>
      </c>
      <c r="AL24" s="195">
        <v>0</v>
      </c>
      <c r="AM24" s="195">
        <v>0</v>
      </c>
      <c r="AN24" s="195">
        <v>0</v>
      </c>
      <c r="AO24" s="195">
        <v>220.5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10.54</v>
      </c>
      <c r="E25" s="195">
        <v>0</v>
      </c>
      <c r="F25" s="195">
        <v>0</v>
      </c>
      <c r="G25" s="195">
        <v>16.96</v>
      </c>
      <c r="H25" s="195">
        <v>0</v>
      </c>
      <c r="I25" s="195">
        <v>0</v>
      </c>
      <c r="J25" s="195">
        <v>15.84</v>
      </c>
      <c r="K25" s="195">
        <v>127.75</v>
      </c>
      <c r="L25" s="195">
        <v>46.59</v>
      </c>
      <c r="M25" s="195">
        <v>0</v>
      </c>
      <c r="N25" s="195">
        <v>1.05</v>
      </c>
      <c r="O25" s="195">
        <v>1.74</v>
      </c>
      <c r="P25" s="195">
        <v>2.39</v>
      </c>
      <c r="Q25" s="195">
        <v>3.92</v>
      </c>
      <c r="R25" s="195">
        <v>0.37</v>
      </c>
      <c r="S25" s="195">
        <v>1.97</v>
      </c>
      <c r="T25" s="195">
        <v>0</v>
      </c>
      <c r="U25" s="195">
        <v>10.06</v>
      </c>
      <c r="V25" s="195">
        <v>0.18</v>
      </c>
      <c r="W25" s="195">
        <v>0.28000000000000003</v>
      </c>
      <c r="X25" s="195">
        <v>1.3</v>
      </c>
      <c r="Y25" s="195">
        <v>0</v>
      </c>
      <c r="Z25" s="195">
        <v>2.2000000000000002</v>
      </c>
      <c r="AA25" s="195">
        <v>0.67</v>
      </c>
      <c r="AB25" s="195">
        <v>0</v>
      </c>
      <c r="AC25" s="195">
        <v>12.1</v>
      </c>
      <c r="AD25" s="195">
        <v>0</v>
      </c>
      <c r="AE25" s="195">
        <v>0</v>
      </c>
      <c r="AF25" s="195">
        <v>0</v>
      </c>
      <c r="AG25" s="195">
        <v>18.68</v>
      </c>
      <c r="AH25" s="195">
        <v>0</v>
      </c>
      <c r="AI25" s="195">
        <v>7.23</v>
      </c>
      <c r="AJ25" s="195">
        <v>0</v>
      </c>
      <c r="AK25" s="195">
        <v>72.680000000000007</v>
      </c>
      <c r="AL25" s="195">
        <v>0</v>
      </c>
      <c r="AM25" s="195">
        <v>0</v>
      </c>
      <c r="AN25" s="195">
        <v>0</v>
      </c>
      <c r="AO25" s="195">
        <v>220.5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10.54</v>
      </c>
      <c r="E26" s="195">
        <v>0</v>
      </c>
      <c r="F26" s="195">
        <v>0</v>
      </c>
      <c r="G26" s="195">
        <v>16.96</v>
      </c>
      <c r="H26" s="195">
        <v>0</v>
      </c>
      <c r="I26" s="195">
        <v>0</v>
      </c>
      <c r="J26" s="195">
        <v>15.84</v>
      </c>
      <c r="K26" s="195">
        <v>127.75</v>
      </c>
      <c r="L26" s="195">
        <v>46.59</v>
      </c>
      <c r="M26" s="195">
        <v>0</v>
      </c>
      <c r="N26" s="195">
        <v>1.05</v>
      </c>
      <c r="O26" s="195">
        <v>1.74</v>
      </c>
      <c r="P26" s="195">
        <v>2.39</v>
      </c>
      <c r="Q26" s="195">
        <v>3.92</v>
      </c>
      <c r="R26" s="195">
        <v>0.37</v>
      </c>
      <c r="S26" s="195">
        <v>1.97</v>
      </c>
      <c r="T26" s="195">
        <v>0</v>
      </c>
      <c r="U26" s="195">
        <v>10.06</v>
      </c>
      <c r="V26" s="195">
        <v>0.18</v>
      </c>
      <c r="W26" s="195">
        <v>0.28000000000000003</v>
      </c>
      <c r="X26" s="195">
        <v>1.3</v>
      </c>
      <c r="Y26" s="195">
        <v>0</v>
      </c>
      <c r="Z26" s="195">
        <v>2.2000000000000002</v>
      </c>
      <c r="AA26" s="195">
        <v>0.67</v>
      </c>
      <c r="AB26" s="195">
        <v>0</v>
      </c>
      <c r="AC26" s="195">
        <v>12.1</v>
      </c>
      <c r="AD26" s="195">
        <v>0</v>
      </c>
      <c r="AE26" s="195">
        <v>0</v>
      </c>
      <c r="AF26" s="195">
        <v>0</v>
      </c>
      <c r="AG26" s="195">
        <v>18.68</v>
      </c>
      <c r="AH26" s="195">
        <v>0</v>
      </c>
      <c r="AI26" s="195">
        <v>7.23</v>
      </c>
      <c r="AJ26" s="195">
        <v>0</v>
      </c>
      <c r="AK26" s="195">
        <v>72.680000000000007</v>
      </c>
      <c r="AL26" s="195">
        <v>0</v>
      </c>
      <c r="AM26" s="195">
        <v>0</v>
      </c>
      <c r="AN26" s="195">
        <v>0</v>
      </c>
      <c r="AO26" s="195">
        <v>220.5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10.54</v>
      </c>
      <c r="E27" s="195">
        <v>0</v>
      </c>
      <c r="F27" s="195">
        <v>0</v>
      </c>
      <c r="G27" s="195">
        <v>16.96</v>
      </c>
      <c r="H27" s="195">
        <v>0</v>
      </c>
      <c r="I27" s="195">
        <v>0</v>
      </c>
      <c r="J27" s="195">
        <v>15.81</v>
      </c>
      <c r="K27" s="195">
        <v>128.57</v>
      </c>
      <c r="L27" s="195">
        <v>46.59</v>
      </c>
      <c r="M27" s="195">
        <v>0</v>
      </c>
      <c r="N27" s="195">
        <v>1.05</v>
      </c>
      <c r="O27" s="195">
        <v>1.74</v>
      </c>
      <c r="P27" s="195">
        <v>2.39</v>
      </c>
      <c r="Q27" s="195">
        <v>4.01</v>
      </c>
      <c r="R27" s="195">
        <v>0.37</v>
      </c>
      <c r="S27" s="195">
        <v>3.05</v>
      </c>
      <c r="T27" s="195">
        <v>0</v>
      </c>
      <c r="U27" s="195">
        <v>10.06</v>
      </c>
      <c r="V27" s="195">
        <v>0.18</v>
      </c>
      <c r="W27" s="195">
        <v>0.28000000000000003</v>
      </c>
      <c r="X27" s="195">
        <v>1.3</v>
      </c>
      <c r="Y27" s="195">
        <v>0</v>
      </c>
      <c r="Z27" s="195">
        <v>2.2000000000000002</v>
      </c>
      <c r="AA27" s="195">
        <v>0.67</v>
      </c>
      <c r="AB27" s="195">
        <v>0</v>
      </c>
      <c r="AC27" s="195">
        <v>12.1</v>
      </c>
      <c r="AD27" s="195">
        <v>0</v>
      </c>
      <c r="AE27" s="195">
        <v>0</v>
      </c>
      <c r="AF27" s="195">
        <v>0</v>
      </c>
      <c r="AG27" s="195">
        <v>18.68</v>
      </c>
      <c r="AH27" s="195">
        <v>0</v>
      </c>
      <c r="AI27" s="195">
        <v>7.23</v>
      </c>
      <c r="AJ27" s="195">
        <v>0</v>
      </c>
      <c r="AK27" s="195">
        <v>72.680000000000007</v>
      </c>
      <c r="AL27" s="195">
        <v>0</v>
      </c>
      <c r="AM27" s="195">
        <v>0</v>
      </c>
      <c r="AN27" s="195">
        <v>0</v>
      </c>
      <c r="AO27" s="195">
        <v>220.5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10.54</v>
      </c>
      <c r="E28" s="195">
        <v>0</v>
      </c>
      <c r="F28" s="195">
        <v>0</v>
      </c>
      <c r="G28" s="195">
        <v>16.96</v>
      </c>
      <c r="H28" s="195">
        <v>0</v>
      </c>
      <c r="I28" s="195">
        <v>0</v>
      </c>
      <c r="J28" s="195">
        <v>15.81</v>
      </c>
      <c r="K28" s="195">
        <v>127.75</v>
      </c>
      <c r="L28" s="195">
        <v>46.59</v>
      </c>
      <c r="M28" s="195">
        <v>0</v>
      </c>
      <c r="N28" s="195">
        <v>1.05</v>
      </c>
      <c r="O28" s="195">
        <v>1.74</v>
      </c>
      <c r="P28" s="195">
        <v>2.39</v>
      </c>
      <c r="Q28" s="195">
        <v>4.01</v>
      </c>
      <c r="R28" s="195">
        <v>0.37</v>
      </c>
      <c r="S28" s="195">
        <v>3.05</v>
      </c>
      <c r="T28" s="195">
        <v>0</v>
      </c>
      <c r="U28" s="195">
        <v>10.06</v>
      </c>
      <c r="V28" s="195">
        <v>0.18</v>
      </c>
      <c r="W28" s="195">
        <v>0.28000000000000003</v>
      </c>
      <c r="X28" s="195">
        <v>1.3</v>
      </c>
      <c r="Y28" s="195">
        <v>0</v>
      </c>
      <c r="Z28" s="195">
        <v>2.2000000000000002</v>
      </c>
      <c r="AA28" s="195">
        <v>0.67</v>
      </c>
      <c r="AB28" s="195">
        <v>0</v>
      </c>
      <c r="AC28" s="195">
        <v>12.1</v>
      </c>
      <c r="AD28" s="195">
        <v>0</v>
      </c>
      <c r="AE28" s="195">
        <v>0</v>
      </c>
      <c r="AF28" s="195">
        <v>0</v>
      </c>
      <c r="AG28" s="195">
        <v>18.68</v>
      </c>
      <c r="AH28" s="195">
        <v>0</v>
      </c>
      <c r="AI28" s="195">
        <v>7.23</v>
      </c>
      <c r="AJ28" s="195">
        <v>0</v>
      </c>
      <c r="AK28" s="195">
        <v>72.680000000000007</v>
      </c>
      <c r="AL28" s="195">
        <v>0</v>
      </c>
      <c r="AM28" s="195">
        <v>0</v>
      </c>
      <c r="AN28" s="195">
        <v>0</v>
      </c>
      <c r="AO28" s="195">
        <v>220.5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10.54</v>
      </c>
      <c r="E29" s="195">
        <v>0</v>
      </c>
      <c r="F29" s="195">
        <v>0</v>
      </c>
      <c r="G29" s="195">
        <v>16.96</v>
      </c>
      <c r="H29" s="195">
        <v>0</v>
      </c>
      <c r="I29" s="195">
        <v>0</v>
      </c>
      <c r="J29" s="195">
        <v>15.81</v>
      </c>
      <c r="K29" s="195">
        <v>127.75</v>
      </c>
      <c r="L29" s="195">
        <v>46.59</v>
      </c>
      <c r="M29" s="195">
        <v>0</v>
      </c>
      <c r="N29" s="195">
        <v>1.05</v>
      </c>
      <c r="O29" s="195">
        <v>1.74</v>
      </c>
      <c r="P29" s="195">
        <v>2.39</v>
      </c>
      <c r="Q29" s="195">
        <v>4.01</v>
      </c>
      <c r="R29" s="195">
        <v>0.37</v>
      </c>
      <c r="S29" s="195">
        <v>3.05</v>
      </c>
      <c r="T29" s="195">
        <v>0</v>
      </c>
      <c r="U29" s="195">
        <v>10.06</v>
      </c>
      <c r="V29" s="195">
        <v>0.18</v>
      </c>
      <c r="W29" s="195">
        <v>0.28000000000000003</v>
      </c>
      <c r="X29" s="195">
        <v>1.3</v>
      </c>
      <c r="Y29" s="195">
        <v>0</v>
      </c>
      <c r="Z29" s="195">
        <v>2.2000000000000002</v>
      </c>
      <c r="AA29" s="195">
        <v>0.67</v>
      </c>
      <c r="AB29" s="195">
        <v>0</v>
      </c>
      <c r="AC29" s="195">
        <v>12.1</v>
      </c>
      <c r="AD29" s="195">
        <v>0</v>
      </c>
      <c r="AE29" s="195">
        <v>0</v>
      </c>
      <c r="AF29" s="195">
        <v>0</v>
      </c>
      <c r="AG29" s="195">
        <v>18.68</v>
      </c>
      <c r="AH29" s="195">
        <v>0</v>
      </c>
      <c r="AI29" s="195">
        <v>7.23</v>
      </c>
      <c r="AJ29" s="195">
        <v>0</v>
      </c>
      <c r="AK29" s="195">
        <v>72.680000000000007</v>
      </c>
      <c r="AL29" s="195">
        <v>0</v>
      </c>
      <c r="AM29" s="195">
        <v>0</v>
      </c>
      <c r="AN29" s="195">
        <v>0</v>
      </c>
      <c r="AO29" s="195">
        <v>220.5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10.54</v>
      </c>
      <c r="E30" s="195">
        <v>0</v>
      </c>
      <c r="F30" s="195">
        <v>0</v>
      </c>
      <c r="G30" s="195">
        <v>16.96</v>
      </c>
      <c r="H30" s="195">
        <v>0</v>
      </c>
      <c r="I30" s="195">
        <v>0</v>
      </c>
      <c r="J30" s="195">
        <v>15.81</v>
      </c>
      <c r="K30" s="195">
        <v>127.75</v>
      </c>
      <c r="L30" s="195">
        <v>46.59</v>
      </c>
      <c r="M30" s="195">
        <v>0</v>
      </c>
      <c r="N30" s="195">
        <v>1.05</v>
      </c>
      <c r="O30" s="195">
        <v>1.74</v>
      </c>
      <c r="P30" s="195">
        <v>2.39</v>
      </c>
      <c r="Q30" s="195">
        <v>4.01</v>
      </c>
      <c r="R30" s="195">
        <v>0.37</v>
      </c>
      <c r="S30" s="195">
        <v>3.05</v>
      </c>
      <c r="T30" s="195">
        <v>0</v>
      </c>
      <c r="U30" s="195">
        <v>10.06</v>
      </c>
      <c r="V30" s="195">
        <v>0.18</v>
      </c>
      <c r="W30" s="195">
        <v>0.28000000000000003</v>
      </c>
      <c r="X30" s="195">
        <v>1.3</v>
      </c>
      <c r="Y30" s="195">
        <v>0</v>
      </c>
      <c r="Z30" s="195">
        <v>2.2000000000000002</v>
      </c>
      <c r="AA30" s="195">
        <v>0.67</v>
      </c>
      <c r="AB30" s="195">
        <v>0</v>
      </c>
      <c r="AC30" s="195">
        <v>12.1</v>
      </c>
      <c r="AD30" s="195">
        <v>0</v>
      </c>
      <c r="AE30" s="195">
        <v>0</v>
      </c>
      <c r="AF30" s="195">
        <v>0</v>
      </c>
      <c r="AG30" s="195">
        <v>18.68</v>
      </c>
      <c r="AH30" s="195">
        <v>0</v>
      </c>
      <c r="AI30" s="195">
        <v>7.23</v>
      </c>
      <c r="AJ30" s="195">
        <v>0</v>
      </c>
      <c r="AK30" s="195">
        <v>72.680000000000007</v>
      </c>
      <c r="AL30" s="195">
        <v>0</v>
      </c>
      <c r="AM30" s="195">
        <v>0</v>
      </c>
      <c r="AN30" s="195">
        <v>0</v>
      </c>
      <c r="AO30" s="195">
        <v>220.5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10.54</v>
      </c>
      <c r="E31" s="195">
        <v>0</v>
      </c>
      <c r="F31" s="195">
        <v>0</v>
      </c>
      <c r="G31" s="195">
        <v>16.96</v>
      </c>
      <c r="H31" s="195">
        <v>0</v>
      </c>
      <c r="I31" s="195">
        <v>0</v>
      </c>
      <c r="J31" s="195">
        <v>15.81</v>
      </c>
      <c r="K31" s="195">
        <v>127.75</v>
      </c>
      <c r="L31" s="195">
        <v>46.59</v>
      </c>
      <c r="M31" s="195">
        <v>0</v>
      </c>
      <c r="N31" s="195">
        <v>1.05</v>
      </c>
      <c r="O31" s="195">
        <v>1.74</v>
      </c>
      <c r="P31" s="195">
        <v>2.39</v>
      </c>
      <c r="Q31" s="195">
        <v>4.01</v>
      </c>
      <c r="R31" s="195">
        <v>5.94</v>
      </c>
      <c r="S31" s="195">
        <v>3.05</v>
      </c>
      <c r="T31" s="195">
        <v>0</v>
      </c>
      <c r="U31" s="195">
        <v>10.06</v>
      </c>
      <c r="V31" s="195">
        <v>0.18</v>
      </c>
      <c r="W31" s="195">
        <v>0.28000000000000003</v>
      </c>
      <c r="X31" s="195">
        <v>1.3</v>
      </c>
      <c r="Y31" s="195">
        <v>0</v>
      </c>
      <c r="Z31" s="195">
        <v>2.2000000000000002</v>
      </c>
      <c r="AA31" s="195">
        <v>9.83</v>
      </c>
      <c r="AB31" s="195">
        <v>0</v>
      </c>
      <c r="AC31" s="195">
        <v>12.1</v>
      </c>
      <c r="AD31" s="195">
        <v>0</v>
      </c>
      <c r="AE31" s="195">
        <v>0</v>
      </c>
      <c r="AF31" s="195">
        <v>0</v>
      </c>
      <c r="AG31" s="195">
        <v>18.68</v>
      </c>
      <c r="AH31" s="195">
        <v>0</v>
      </c>
      <c r="AI31" s="195">
        <v>7.23</v>
      </c>
      <c r="AJ31" s="195">
        <v>0</v>
      </c>
      <c r="AK31" s="195">
        <v>72.680000000000007</v>
      </c>
      <c r="AL31" s="195">
        <v>0</v>
      </c>
      <c r="AM31" s="195">
        <v>0</v>
      </c>
      <c r="AN31" s="195">
        <v>0</v>
      </c>
      <c r="AO31" s="195">
        <v>220.5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10.54</v>
      </c>
      <c r="E32" s="195">
        <v>0</v>
      </c>
      <c r="F32" s="195">
        <v>0</v>
      </c>
      <c r="G32" s="195">
        <v>16.96</v>
      </c>
      <c r="H32" s="195">
        <v>0</v>
      </c>
      <c r="I32" s="195">
        <v>0</v>
      </c>
      <c r="J32" s="195">
        <v>15.81</v>
      </c>
      <c r="K32" s="195">
        <v>127.75</v>
      </c>
      <c r="L32" s="195">
        <v>46.59</v>
      </c>
      <c r="M32" s="195">
        <v>0</v>
      </c>
      <c r="N32" s="195">
        <v>1.05</v>
      </c>
      <c r="O32" s="195">
        <v>1.74</v>
      </c>
      <c r="P32" s="195">
        <v>2.39</v>
      </c>
      <c r="Q32" s="195">
        <v>4.01</v>
      </c>
      <c r="R32" s="195">
        <v>5.94</v>
      </c>
      <c r="S32" s="195">
        <v>3.05</v>
      </c>
      <c r="T32" s="195">
        <v>0</v>
      </c>
      <c r="U32" s="195">
        <v>10.06</v>
      </c>
      <c r="V32" s="195">
        <v>0.18</v>
      </c>
      <c r="W32" s="195">
        <v>0.28000000000000003</v>
      </c>
      <c r="X32" s="195">
        <v>1.3</v>
      </c>
      <c r="Y32" s="195">
        <v>0</v>
      </c>
      <c r="Z32" s="195">
        <v>2.2000000000000002</v>
      </c>
      <c r="AA32" s="195">
        <v>9.83</v>
      </c>
      <c r="AB32" s="195">
        <v>0</v>
      </c>
      <c r="AC32" s="195">
        <v>12.24</v>
      </c>
      <c r="AD32" s="195">
        <v>0</v>
      </c>
      <c r="AE32" s="195">
        <v>0</v>
      </c>
      <c r="AF32" s="195">
        <v>0</v>
      </c>
      <c r="AG32" s="195">
        <v>18.68</v>
      </c>
      <c r="AH32" s="195">
        <v>0</v>
      </c>
      <c r="AI32" s="195">
        <v>7.23</v>
      </c>
      <c r="AJ32" s="195">
        <v>0</v>
      </c>
      <c r="AK32" s="195">
        <v>72.680000000000007</v>
      </c>
      <c r="AL32" s="195">
        <v>0</v>
      </c>
      <c r="AM32" s="195">
        <v>0</v>
      </c>
      <c r="AN32" s="195">
        <v>0</v>
      </c>
      <c r="AO32" s="195">
        <v>220.5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10.54</v>
      </c>
      <c r="E33" s="195">
        <v>0</v>
      </c>
      <c r="F33" s="195">
        <v>0</v>
      </c>
      <c r="G33" s="195">
        <v>16.96</v>
      </c>
      <c r="H33" s="195">
        <v>0</v>
      </c>
      <c r="I33" s="195">
        <v>0</v>
      </c>
      <c r="J33" s="195">
        <v>15.81</v>
      </c>
      <c r="K33" s="195">
        <v>127.75</v>
      </c>
      <c r="L33" s="195">
        <v>46.59</v>
      </c>
      <c r="M33" s="195">
        <v>0</v>
      </c>
      <c r="N33" s="195">
        <v>1.05</v>
      </c>
      <c r="O33" s="195">
        <v>1.74</v>
      </c>
      <c r="P33" s="195">
        <v>2.39</v>
      </c>
      <c r="Q33" s="195">
        <v>4.01</v>
      </c>
      <c r="R33" s="195">
        <v>5.94</v>
      </c>
      <c r="S33" s="195">
        <v>2.5099999999999998</v>
      </c>
      <c r="T33" s="195">
        <v>0</v>
      </c>
      <c r="U33" s="195">
        <v>10.06</v>
      </c>
      <c r="V33" s="195">
        <v>0.16</v>
      </c>
      <c r="W33" s="195">
        <v>0.28000000000000003</v>
      </c>
      <c r="X33" s="195">
        <v>1.3</v>
      </c>
      <c r="Y33" s="195">
        <v>0</v>
      </c>
      <c r="Z33" s="195">
        <v>2.2000000000000002</v>
      </c>
      <c r="AA33" s="195">
        <v>9.83</v>
      </c>
      <c r="AB33" s="195">
        <v>0</v>
      </c>
      <c r="AC33" s="195">
        <v>12.24</v>
      </c>
      <c r="AD33" s="195">
        <v>0</v>
      </c>
      <c r="AE33" s="195">
        <v>0</v>
      </c>
      <c r="AF33" s="195">
        <v>0</v>
      </c>
      <c r="AG33" s="195">
        <v>18.68</v>
      </c>
      <c r="AH33" s="195">
        <v>0</v>
      </c>
      <c r="AI33" s="195">
        <v>7.23</v>
      </c>
      <c r="AJ33" s="195">
        <v>0</v>
      </c>
      <c r="AK33" s="195">
        <v>72.680000000000007</v>
      </c>
      <c r="AL33" s="195">
        <v>0</v>
      </c>
      <c r="AM33" s="195">
        <v>0</v>
      </c>
      <c r="AN33" s="195">
        <v>0</v>
      </c>
      <c r="AO33" s="195">
        <v>220.5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10.54</v>
      </c>
      <c r="E34" s="195">
        <v>0</v>
      </c>
      <c r="F34" s="195">
        <v>0</v>
      </c>
      <c r="G34" s="195">
        <v>16.96</v>
      </c>
      <c r="H34" s="195">
        <v>0</v>
      </c>
      <c r="I34" s="195">
        <v>0</v>
      </c>
      <c r="J34" s="195">
        <v>15.81</v>
      </c>
      <c r="K34" s="195">
        <v>127.75</v>
      </c>
      <c r="L34" s="195">
        <v>46.59</v>
      </c>
      <c r="M34" s="195">
        <v>0</v>
      </c>
      <c r="N34" s="195">
        <v>1.05</v>
      </c>
      <c r="O34" s="195">
        <v>1.74</v>
      </c>
      <c r="P34" s="195">
        <v>2.39</v>
      </c>
      <c r="Q34" s="195">
        <v>4.01</v>
      </c>
      <c r="R34" s="195">
        <v>5.94</v>
      </c>
      <c r="S34" s="195">
        <v>2.5099999999999998</v>
      </c>
      <c r="T34" s="195">
        <v>0</v>
      </c>
      <c r="U34" s="195">
        <v>10.06</v>
      </c>
      <c r="V34" s="195">
        <v>0.16</v>
      </c>
      <c r="W34" s="195">
        <v>0.28000000000000003</v>
      </c>
      <c r="X34" s="195">
        <v>1.3</v>
      </c>
      <c r="Y34" s="195">
        <v>0</v>
      </c>
      <c r="Z34" s="195">
        <v>2.2000000000000002</v>
      </c>
      <c r="AA34" s="195">
        <v>9.83</v>
      </c>
      <c r="AB34" s="195">
        <v>0</v>
      </c>
      <c r="AC34" s="195">
        <v>12.24</v>
      </c>
      <c r="AD34" s="195">
        <v>0</v>
      </c>
      <c r="AE34" s="195">
        <v>0</v>
      </c>
      <c r="AF34" s="195">
        <v>0</v>
      </c>
      <c r="AG34" s="195">
        <v>18.68</v>
      </c>
      <c r="AH34" s="195">
        <v>0</v>
      </c>
      <c r="AI34" s="195">
        <v>7.23</v>
      </c>
      <c r="AJ34" s="195">
        <v>0</v>
      </c>
      <c r="AK34" s="195">
        <v>72.680000000000007</v>
      </c>
      <c r="AL34" s="195">
        <v>0</v>
      </c>
      <c r="AM34" s="195">
        <v>0</v>
      </c>
      <c r="AN34" s="195">
        <v>0</v>
      </c>
      <c r="AO34" s="195">
        <v>220.5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10.54</v>
      </c>
      <c r="E35" s="195">
        <v>0</v>
      </c>
      <c r="F35" s="195">
        <v>0</v>
      </c>
      <c r="G35" s="195">
        <v>16.96</v>
      </c>
      <c r="H35" s="195">
        <v>0</v>
      </c>
      <c r="I35" s="195">
        <v>0</v>
      </c>
      <c r="J35" s="195">
        <v>15.81</v>
      </c>
      <c r="K35" s="195">
        <v>127.75</v>
      </c>
      <c r="L35" s="195">
        <v>46.59</v>
      </c>
      <c r="M35" s="195">
        <v>0</v>
      </c>
      <c r="N35" s="195">
        <v>1.05</v>
      </c>
      <c r="O35" s="195">
        <v>1.74</v>
      </c>
      <c r="P35" s="195">
        <v>2.39</v>
      </c>
      <c r="Q35" s="195">
        <v>4.01</v>
      </c>
      <c r="R35" s="195">
        <v>5.94</v>
      </c>
      <c r="S35" s="195">
        <v>2.5099999999999998</v>
      </c>
      <c r="T35" s="195">
        <v>0</v>
      </c>
      <c r="U35" s="195">
        <v>10.06</v>
      </c>
      <c r="V35" s="195">
        <v>4.42</v>
      </c>
      <c r="W35" s="195">
        <v>3.19</v>
      </c>
      <c r="X35" s="195">
        <v>20.09</v>
      </c>
      <c r="Y35" s="195">
        <v>0</v>
      </c>
      <c r="Z35" s="195">
        <v>30.81</v>
      </c>
      <c r="AA35" s="195">
        <v>9.83</v>
      </c>
      <c r="AB35" s="195">
        <v>0</v>
      </c>
      <c r="AC35" s="195">
        <v>12.24</v>
      </c>
      <c r="AD35" s="195">
        <v>0</v>
      </c>
      <c r="AE35" s="195">
        <v>0</v>
      </c>
      <c r="AF35" s="195">
        <v>0</v>
      </c>
      <c r="AG35" s="195">
        <v>18.68</v>
      </c>
      <c r="AH35" s="195">
        <v>0</v>
      </c>
      <c r="AI35" s="195">
        <v>7.23</v>
      </c>
      <c r="AJ35" s="195">
        <v>0</v>
      </c>
      <c r="AK35" s="195">
        <v>72.680000000000007</v>
      </c>
      <c r="AL35" s="195">
        <v>0</v>
      </c>
      <c r="AM35" s="195">
        <v>0</v>
      </c>
      <c r="AN35" s="195">
        <v>0</v>
      </c>
      <c r="AO35" s="195">
        <v>220.5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10.54</v>
      </c>
      <c r="E36" s="195">
        <v>0</v>
      </c>
      <c r="F36" s="195">
        <v>0</v>
      </c>
      <c r="G36" s="195">
        <v>16.96</v>
      </c>
      <c r="H36" s="195">
        <v>0</v>
      </c>
      <c r="I36" s="195">
        <v>0</v>
      </c>
      <c r="J36" s="195">
        <v>15.81</v>
      </c>
      <c r="K36" s="195">
        <v>127.75</v>
      </c>
      <c r="L36" s="195">
        <v>46.59</v>
      </c>
      <c r="M36" s="195">
        <v>0</v>
      </c>
      <c r="N36" s="195">
        <v>1.05</v>
      </c>
      <c r="O36" s="195">
        <v>1.74</v>
      </c>
      <c r="P36" s="195">
        <v>2.39</v>
      </c>
      <c r="Q36" s="195">
        <v>4.01</v>
      </c>
      <c r="R36" s="195">
        <v>5.94</v>
      </c>
      <c r="S36" s="195">
        <v>2.5099999999999998</v>
      </c>
      <c r="T36" s="195">
        <v>0</v>
      </c>
      <c r="U36" s="195">
        <v>10.06</v>
      </c>
      <c r="V36" s="195">
        <v>4.42</v>
      </c>
      <c r="W36" s="195">
        <v>3.19</v>
      </c>
      <c r="X36" s="195">
        <v>20.09</v>
      </c>
      <c r="Y36" s="195">
        <v>0</v>
      </c>
      <c r="Z36" s="195">
        <v>30.81</v>
      </c>
      <c r="AA36" s="195">
        <v>9.83</v>
      </c>
      <c r="AB36" s="195">
        <v>0</v>
      </c>
      <c r="AC36" s="195">
        <v>12.24</v>
      </c>
      <c r="AD36" s="195">
        <v>0</v>
      </c>
      <c r="AE36" s="195">
        <v>0</v>
      </c>
      <c r="AF36" s="195">
        <v>0</v>
      </c>
      <c r="AG36" s="195">
        <v>18.68</v>
      </c>
      <c r="AH36" s="195">
        <v>0</v>
      </c>
      <c r="AI36" s="195">
        <v>7.23</v>
      </c>
      <c r="AJ36" s="195">
        <v>0</v>
      </c>
      <c r="AK36" s="195">
        <v>72.680000000000007</v>
      </c>
      <c r="AL36" s="195">
        <v>0</v>
      </c>
      <c r="AM36" s="195">
        <v>0</v>
      </c>
      <c r="AN36" s="195">
        <v>0</v>
      </c>
      <c r="AO36" s="195">
        <v>220.5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10.54</v>
      </c>
      <c r="E37" s="195">
        <v>0</v>
      </c>
      <c r="F37" s="195">
        <v>0</v>
      </c>
      <c r="G37" s="195">
        <v>16.96</v>
      </c>
      <c r="H37" s="195">
        <v>0</v>
      </c>
      <c r="I37" s="195">
        <v>0</v>
      </c>
      <c r="J37" s="195">
        <v>15.81</v>
      </c>
      <c r="K37" s="195">
        <v>126.49</v>
      </c>
      <c r="L37" s="195">
        <v>46.59</v>
      </c>
      <c r="M37" s="195">
        <v>0</v>
      </c>
      <c r="N37" s="195">
        <v>1.05</v>
      </c>
      <c r="O37" s="195">
        <v>1.74</v>
      </c>
      <c r="P37" s="195">
        <v>2.39</v>
      </c>
      <c r="Q37" s="195">
        <v>4.01</v>
      </c>
      <c r="R37" s="195">
        <v>5.94</v>
      </c>
      <c r="S37" s="195">
        <v>2.5099999999999998</v>
      </c>
      <c r="T37" s="195">
        <v>0</v>
      </c>
      <c r="U37" s="195">
        <v>9.51</v>
      </c>
      <c r="V37" s="195">
        <v>4.42</v>
      </c>
      <c r="W37" s="195">
        <v>3.19</v>
      </c>
      <c r="X37" s="195">
        <v>20.09</v>
      </c>
      <c r="Y37" s="195">
        <v>0</v>
      </c>
      <c r="Z37" s="195">
        <v>30.81</v>
      </c>
      <c r="AA37" s="195">
        <v>9.83</v>
      </c>
      <c r="AB37" s="195">
        <v>0</v>
      </c>
      <c r="AC37" s="195">
        <v>12.24</v>
      </c>
      <c r="AD37" s="195">
        <v>0</v>
      </c>
      <c r="AE37" s="195">
        <v>0</v>
      </c>
      <c r="AF37" s="195">
        <v>0</v>
      </c>
      <c r="AG37" s="195">
        <v>18.68</v>
      </c>
      <c r="AH37" s="195">
        <v>0</v>
      </c>
      <c r="AI37" s="195">
        <v>7.23</v>
      </c>
      <c r="AJ37" s="195">
        <v>0</v>
      </c>
      <c r="AK37" s="195">
        <v>72.680000000000007</v>
      </c>
      <c r="AL37" s="195">
        <v>0</v>
      </c>
      <c r="AM37" s="195">
        <v>0</v>
      </c>
      <c r="AN37" s="195">
        <v>0</v>
      </c>
      <c r="AO37" s="195">
        <v>220.5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10.4</v>
      </c>
      <c r="E38" s="195">
        <v>0</v>
      </c>
      <c r="F38" s="195">
        <v>0</v>
      </c>
      <c r="G38" s="195">
        <v>16.96</v>
      </c>
      <c r="H38" s="195">
        <v>0</v>
      </c>
      <c r="I38" s="195">
        <v>0</v>
      </c>
      <c r="J38" s="195">
        <v>15.81</v>
      </c>
      <c r="K38" s="195">
        <v>78.94</v>
      </c>
      <c r="L38" s="195">
        <v>46.59</v>
      </c>
      <c r="M38" s="195">
        <v>0</v>
      </c>
      <c r="N38" s="195">
        <v>1.05</v>
      </c>
      <c r="O38" s="195">
        <v>1.74</v>
      </c>
      <c r="P38" s="195">
        <v>2.39</v>
      </c>
      <c r="Q38" s="195">
        <v>4.01</v>
      </c>
      <c r="R38" s="195">
        <v>5.94</v>
      </c>
      <c r="S38" s="195">
        <v>2.5099999999999998</v>
      </c>
      <c r="T38" s="195">
        <v>0</v>
      </c>
      <c r="U38" s="195">
        <v>8.9700000000000006</v>
      </c>
      <c r="V38" s="195">
        <v>4.42</v>
      </c>
      <c r="W38" s="195">
        <v>3.19</v>
      </c>
      <c r="X38" s="195">
        <v>20.09</v>
      </c>
      <c r="Y38" s="195">
        <v>0</v>
      </c>
      <c r="Z38" s="195">
        <v>30.81</v>
      </c>
      <c r="AA38" s="195">
        <v>9.83</v>
      </c>
      <c r="AB38" s="195">
        <v>0</v>
      </c>
      <c r="AC38" s="195">
        <v>12.24</v>
      </c>
      <c r="AD38" s="195">
        <v>0</v>
      </c>
      <c r="AE38" s="195">
        <v>0</v>
      </c>
      <c r="AF38" s="195">
        <v>0</v>
      </c>
      <c r="AG38" s="195">
        <v>18.68</v>
      </c>
      <c r="AH38" s="195">
        <v>0</v>
      </c>
      <c r="AI38" s="195">
        <v>7.23</v>
      </c>
      <c r="AJ38" s="195">
        <v>0</v>
      </c>
      <c r="AK38" s="195">
        <v>72.680000000000007</v>
      </c>
      <c r="AL38" s="195">
        <v>0</v>
      </c>
      <c r="AM38" s="195">
        <v>0</v>
      </c>
      <c r="AN38" s="195">
        <v>0</v>
      </c>
      <c r="AO38" s="195">
        <v>220.5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10.4</v>
      </c>
      <c r="E39" s="195">
        <v>0</v>
      </c>
      <c r="F39" s="195">
        <v>0</v>
      </c>
      <c r="G39" s="195">
        <v>16.96</v>
      </c>
      <c r="H39" s="195">
        <v>0</v>
      </c>
      <c r="I39" s="195">
        <v>0</v>
      </c>
      <c r="J39" s="195">
        <v>15.81</v>
      </c>
      <c r="K39" s="195">
        <v>78.89</v>
      </c>
      <c r="L39" s="195">
        <v>46.59</v>
      </c>
      <c r="M39" s="195">
        <v>0</v>
      </c>
      <c r="N39" s="195">
        <v>1.05</v>
      </c>
      <c r="O39" s="195">
        <v>1.74</v>
      </c>
      <c r="P39" s="195">
        <v>2.39</v>
      </c>
      <c r="Q39" s="195">
        <v>4.01</v>
      </c>
      <c r="R39" s="195">
        <v>5.94</v>
      </c>
      <c r="S39" s="195">
        <v>2.5099999999999998</v>
      </c>
      <c r="T39" s="195">
        <v>0</v>
      </c>
      <c r="U39" s="195">
        <v>8.34</v>
      </c>
      <c r="V39" s="195">
        <v>4.42</v>
      </c>
      <c r="W39" s="195">
        <v>3.19</v>
      </c>
      <c r="X39" s="195">
        <v>20.09</v>
      </c>
      <c r="Y39" s="195">
        <v>0</v>
      </c>
      <c r="Z39" s="195">
        <v>30.81</v>
      </c>
      <c r="AA39" s="195">
        <v>9.83</v>
      </c>
      <c r="AB39" s="195">
        <v>0</v>
      </c>
      <c r="AC39" s="195">
        <v>12.24</v>
      </c>
      <c r="AD39" s="195">
        <v>0</v>
      </c>
      <c r="AE39" s="195">
        <v>0</v>
      </c>
      <c r="AF39" s="195">
        <v>0</v>
      </c>
      <c r="AG39" s="195">
        <v>19.64</v>
      </c>
      <c r="AH39" s="195">
        <v>0</v>
      </c>
      <c r="AI39" s="195">
        <v>7.23</v>
      </c>
      <c r="AJ39" s="195">
        <v>0</v>
      </c>
      <c r="AK39" s="195">
        <v>72.680000000000007</v>
      </c>
      <c r="AL39" s="195">
        <v>0</v>
      </c>
      <c r="AM39" s="195">
        <v>0</v>
      </c>
      <c r="AN39" s="195">
        <v>0</v>
      </c>
      <c r="AO39" s="195">
        <v>220.5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10.4</v>
      </c>
      <c r="E40" s="195">
        <v>0</v>
      </c>
      <c r="F40" s="195">
        <v>0</v>
      </c>
      <c r="G40" s="195">
        <v>16.96</v>
      </c>
      <c r="H40" s="195">
        <v>0</v>
      </c>
      <c r="I40" s="195">
        <v>0</v>
      </c>
      <c r="J40" s="195">
        <v>15.81</v>
      </c>
      <c r="K40" s="195">
        <v>78.930000000000007</v>
      </c>
      <c r="L40" s="195">
        <v>46.59</v>
      </c>
      <c r="M40" s="195">
        <v>0</v>
      </c>
      <c r="N40" s="195">
        <v>1.05</v>
      </c>
      <c r="O40" s="195">
        <v>1.74</v>
      </c>
      <c r="P40" s="195">
        <v>2.39</v>
      </c>
      <c r="Q40" s="195">
        <v>4.01</v>
      </c>
      <c r="R40" s="195">
        <v>5.94</v>
      </c>
      <c r="S40" s="195">
        <v>2.5099999999999998</v>
      </c>
      <c r="T40" s="195">
        <v>0</v>
      </c>
      <c r="U40" s="195">
        <v>8.34</v>
      </c>
      <c r="V40" s="195">
        <v>4.42</v>
      </c>
      <c r="W40" s="195">
        <v>3.19</v>
      </c>
      <c r="X40" s="195">
        <v>20.09</v>
      </c>
      <c r="Y40" s="195">
        <v>0</v>
      </c>
      <c r="Z40" s="195">
        <v>30.81</v>
      </c>
      <c r="AA40" s="195">
        <v>9.83</v>
      </c>
      <c r="AB40" s="195">
        <v>0</v>
      </c>
      <c r="AC40" s="195">
        <v>12.24</v>
      </c>
      <c r="AD40" s="195">
        <v>0</v>
      </c>
      <c r="AE40" s="195">
        <v>0</v>
      </c>
      <c r="AF40" s="195">
        <v>0</v>
      </c>
      <c r="AG40" s="195">
        <v>3.92</v>
      </c>
      <c r="AH40" s="195">
        <v>0</v>
      </c>
      <c r="AI40" s="195">
        <v>7.23</v>
      </c>
      <c r="AJ40" s="195">
        <v>0</v>
      </c>
      <c r="AK40" s="195">
        <v>72.680000000000007</v>
      </c>
      <c r="AL40" s="195">
        <v>0</v>
      </c>
      <c r="AM40" s="195">
        <v>0</v>
      </c>
      <c r="AN40" s="195">
        <v>0</v>
      </c>
      <c r="AO40" s="195">
        <v>220.5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10.4</v>
      </c>
      <c r="E41" s="195">
        <v>0</v>
      </c>
      <c r="F41" s="195">
        <v>0</v>
      </c>
      <c r="G41" s="195">
        <v>16.96</v>
      </c>
      <c r="H41" s="195">
        <v>0</v>
      </c>
      <c r="I41" s="195">
        <v>0</v>
      </c>
      <c r="J41" s="195">
        <v>15.81</v>
      </c>
      <c r="K41" s="195">
        <v>126.53</v>
      </c>
      <c r="L41" s="195">
        <v>46.59</v>
      </c>
      <c r="M41" s="195">
        <v>0</v>
      </c>
      <c r="N41" s="195">
        <v>1.05</v>
      </c>
      <c r="O41" s="195">
        <v>1.74</v>
      </c>
      <c r="P41" s="195">
        <v>2.39</v>
      </c>
      <c r="Q41" s="195">
        <v>4.01</v>
      </c>
      <c r="R41" s="195">
        <v>5.94</v>
      </c>
      <c r="S41" s="195">
        <v>2.5099999999999998</v>
      </c>
      <c r="T41" s="195">
        <v>0</v>
      </c>
      <c r="U41" s="195">
        <v>8.34</v>
      </c>
      <c r="V41" s="195">
        <v>4.42</v>
      </c>
      <c r="W41" s="195">
        <v>3.19</v>
      </c>
      <c r="X41" s="195">
        <v>20.09</v>
      </c>
      <c r="Y41" s="195">
        <v>0</v>
      </c>
      <c r="Z41" s="195">
        <v>30.81</v>
      </c>
      <c r="AA41" s="195">
        <v>9.83</v>
      </c>
      <c r="AB41" s="195">
        <v>0</v>
      </c>
      <c r="AC41" s="195">
        <v>12.24</v>
      </c>
      <c r="AD41" s="195">
        <v>0</v>
      </c>
      <c r="AE41" s="195">
        <v>0</v>
      </c>
      <c r="AF41" s="195">
        <v>0</v>
      </c>
      <c r="AG41" s="195">
        <v>3.92</v>
      </c>
      <c r="AH41" s="195">
        <v>0</v>
      </c>
      <c r="AI41" s="195">
        <v>7.23</v>
      </c>
      <c r="AJ41" s="195">
        <v>0</v>
      </c>
      <c r="AK41" s="195">
        <v>72.680000000000007</v>
      </c>
      <c r="AL41" s="195">
        <v>0</v>
      </c>
      <c r="AM41" s="195">
        <v>0</v>
      </c>
      <c r="AN41" s="195">
        <v>0</v>
      </c>
      <c r="AO41" s="195">
        <v>220.5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10.4</v>
      </c>
      <c r="E42" s="195">
        <v>0</v>
      </c>
      <c r="F42" s="195">
        <v>0</v>
      </c>
      <c r="G42" s="195">
        <v>16.96</v>
      </c>
      <c r="H42" s="195">
        <v>0</v>
      </c>
      <c r="I42" s="195">
        <v>0</v>
      </c>
      <c r="J42" s="195">
        <v>15.81</v>
      </c>
      <c r="K42" s="195">
        <v>127.75</v>
      </c>
      <c r="L42" s="195">
        <v>46.59</v>
      </c>
      <c r="M42" s="195">
        <v>0</v>
      </c>
      <c r="N42" s="195">
        <v>1.05</v>
      </c>
      <c r="O42" s="195">
        <v>1.74</v>
      </c>
      <c r="P42" s="195">
        <v>2.39</v>
      </c>
      <c r="Q42" s="195">
        <v>4.01</v>
      </c>
      <c r="R42" s="195">
        <v>5.94</v>
      </c>
      <c r="S42" s="195">
        <v>2.5099999999999998</v>
      </c>
      <c r="T42" s="195">
        <v>0</v>
      </c>
      <c r="U42" s="195">
        <v>8.34</v>
      </c>
      <c r="V42" s="195">
        <v>4.42</v>
      </c>
      <c r="W42" s="195">
        <v>3.19</v>
      </c>
      <c r="X42" s="195">
        <v>20.09</v>
      </c>
      <c r="Y42" s="195">
        <v>0</v>
      </c>
      <c r="Z42" s="195">
        <v>30.81</v>
      </c>
      <c r="AA42" s="195">
        <v>9.83</v>
      </c>
      <c r="AB42" s="195">
        <v>0</v>
      </c>
      <c r="AC42" s="195">
        <v>12.44</v>
      </c>
      <c r="AD42" s="195">
        <v>0</v>
      </c>
      <c r="AE42" s="195">
        <v>0</v>
      </c>
      <c r="AF42" s="195">
        <v>0</v>
      </c>
      <c r="AG42" s="195">
        <v>3.92</v>
      </c>
      <c r="AH42" s="195">
        <v>0</v>
      </c>
      <c r="AI42" s="195">
        <v>7.23</v>
      </c>
      <c r="AJ42" s="195">
        <v>0</v>
      </c>
      <c r="AK42" s="195">
        <v>72.680000000000007</v>
      </c>
      <c r="AL42" s="195">
        <v>0</v>
      </c>
      <c r="AM42" s="195">
        <v>0</v>
      </c>
      <c r="AN42" s="195">
        <v>0</v>
      </c>
      <c r="AO42" s="195">
        <v>220.5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10.4</v>
      </c>
      <c r="E43" s="195">
        <v>0</v>
      </c>
      <c r="F43" s="195">
        <v>0</v>
      </c>
      <c r="G43" s="195">
        <v>16.96</v>
      </c>
      <c r="H43" s="195">
        <v>0</v>
      </c>
      <c r="I43" s="195">
        <v>0</v>
      </c>
      <c r="J43" s="195">
        <v>15.81</v>
      </c>
      <c r="K43" s="195">
        <v>127.75</v>
      </c>
      <c r="L43" s="195">
        <v>46.59</v>
      </c>
      <c r="M43" s="195">
        <v>0</v>
      </c>
      <c r="N43" s="195">
        <v>1.05</v>
      </c>
      <c r="O43" s="195">
        <v>1.74</v>
      </c>
      <c r="P43" s="195">
        <v>2.39</v>
      </c>
      <c r="Q43" s="195">
        <v>4.01</v>
      </c>
      <c r="R43" s="195">
        <v>5.94</v>
      </c>
      <c r="S43" s="195">
        <v>2.5499999999999998</v>
      </c>
      <c r="T43" s="195">
        <v>0</v>
      </c>
      <c r="U43" s="195">
        <v>8.34</v>
      </c>
      <c r="V43" s="195">
        <v>4.42</v>
      </c>
      <c r="W43" s="195">
        <v>3.19</v>
      </c>
      <c r="X43" s="195">
        <v>20.09</v>
      </c>
      <c r="Y43" s="195">
        <v>0</v>
      </c>
      <c r="Z43" s="195">
        <v>30.81</v>
      </c>
      <c r="AA43" s="195">
        <v>9.83</v>
      </c>
      <c r="AB43" s="195">
        <v>0</v>
      </c>
      <c r="AC43" s="195">
        <v>12.43</v>
      </c>
      <c r="AD43" s="195">
        <v>0</v>
      </c>
      <c r="AE43" s="195">
        <v>0</v>
      </c>
      <c r="AF43" s="195">
        <v>0</v>
      </c>
      <c r="AG43" s="195">
        <v>19.64</v>
      </c>
      <c r="AH43" s="195">
        <v>0</v>
      </c>
      <c r="AI43" s="195">
        <v>7.23</v>
      </c>
      <c r="AJ43" s="195">
        <v>0</v>
      </c>
      <c r="AK43" s="195">
        <v>72.680000000000007</v>
      </c>
      <c r="AL43" s="195">
        <v>0</v>
      </c>
      <c r="AM43" s="195">
        <v>0</v>
      </c>
      <c r="AN43" s="195">
        <v>0</v>
      </c>
      <c r="AO43" s="195">
        <v>216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10.4</v>
      </c>
      <c r="E44" s="195">
        <v>0</v>
      </c>
      <c r="F44" s="195">
        <v>0</v>
      </c>
      <c r="G44" s="195">
        <v>16.96</v>
      </c>
      <c r="H44" s="195">
        <v>0</v>
      </c>
      <c r="I44" s="195">
        <v>0</v>
      </c>
      <c r="J44" s="195">
        <v>15.81</v>
      </c>
      <c r="K44" s="195">
        <v>127.75</v>
      </c>
      <c r="L44" s="195">
        <v>46.59</v>
      </c>
      <c r="M44" s="195">
        <v>0</v>
      </c>
      <c r="N44" s="195">
        <v>1.05</v>
      </c>
      <c r="O44" s="195">
        <v>1.74</v>
      </c>
      <c r="P44" s="195">
        <v>2.39</v>
      </c>
      <c r="Q44" s="195">
        <v>4.01</v>
      </c>
      <c r="R44" s="195">
        <v>5.94</v>
      </c>
      <c r="S44" s="195">
        <v>2.5499999999999998</v>
      </c>
      <c r="T44" s="195">
        <v>0</v>
      </c>
      <c r="U44" s="195">
        <v>8.34</v>
      </c>
      <c r="V44" s="195">
        <v>4.42</v>
      </c>
      <c r="W44" s="195">
        <v>3.19</v>
      </c>
      <c r="X44" s="195">
        <v>20.09</v>
      </c>
      <c r="Y44" s="195">
        <v>0</v>
      </c>
      <c r="Z44" s="195">
        <v>30.81</v>
      </c>
      <c r="AA44" s="195">
        <v>9.83</v>
      </c>
      <c r="AB44" s="195">
        <v>0</v>
      </c>
      <c r="AC44" s="195">
        <v>12.43</v>
      </c>
      <c r="AD44" s="195">
        <v>0</v>
      </c>
      <c r="AE44" s="195">
        <v>0</v>
      </c>
      <c r="AF44" s="195">
        <v>0</v>
      </c>
      <c r="AG44" s="195">
        <v>19.64</v>
      </c>
      <c r="AH44" s="195">
        <v>0</v>
      </c>
      <c r="AI44" s="195">
        <v>7.23</v>
      </c>
      <c r="AJ44" s="195">
        <v>0</v>
      </c>
      <c r="AK44" s="195">
        <v>72.680000000000007</v>
      </c>
      <c r="AL44" s="195">
        <v>0</v>
      </c>
      <c r="AM44" s="195">
        <v>0</v>
      </c>
      <c r="AN44" s="195">
        <v>0</v>
      </c>
      <c r="AO44" s="195">
        <v>216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10.4</v>
      </c>
      <c r="E45" s="195">
        <v>0</v>
      </c>
      <c r="F45" s="195">
        <v>0</v>
      </c>
      <c r="G45" s="195">
        <v>16.96</v>
      </c>
      <c r="H45" s="195">
        <v>0</v>
      </c>
      <c r="I45" s="195">
        <v>0</v>
      </c>
      <c r="J45" s="195">
        <v>15.81</v>
      </c>
      <c r="K45" s="195">
        <v>68.36</v>
      </c>
      <c r="L45" s="195">
        <v>2.2599999999999998</v>
      </c>
      <c r="M45" s="195">
        <v>0</v>
      </c>
      <c r="N45" s="195">
        <v>1.05</v>
      </c>
      <c r="O45" s="195">
        <v>1.74</v>
      </c>
      <c r="P45" s="195">
        <v>2.39</v>
      </c>
      <c r="Q45" s="195">
        <v>0.17</v>
      </c>
      <c r="R45" s="195">
        <v>0.73</v>
      </c>
      <c r="S45" s="195">
        <v>0.17</v>
      </c>
      <c r="T45" s="195">
        <v>0</v>
      </c>
      <c r="U45" s="195">
        <v>8.34</v>
      </c>
      <c r="V45" s="195">
        <v>0.16</v>
      </c>
      <c r="W45" s="195">
        <v>0.28000000000000003</v>
      </c>
      <c r="X45" s="195">
        <v>1.33</v>
      </c>
      <c r="Y45" s="195">
        <v>0</v>
      </c>
      <c r="Z45" s="195">
        <v>30.71</v>
      </c>
      <c r="AA45" s="195">
        <v>9.8000000000000007</v>
      </c>
      <c r="AB45" s="195">
        <v>0</v>
      </c>
      <c r="AC45" s="195">
        <v>12.43</v>
      </c>
      <c r="AD45" s="195">
        <v>0</v>
      </c>
      <c r="AE45" s="195">
        <v>0</v>
      </c>
      <c r="AF45" s="195">
        <v>0</v>
      </c>
      <c r="AG45" s="195">
        <v>19.64</v>
      </c>
      <c r="AH45" s="195">
        <v>0</v>
      </c>
      <c r="AI45" s="195">
        <v>7.23</v>
      </c>
      <c r="AJ45" s="195">
        <v>0</v>
      </c>
      <c r="AK45" s="195">
        <v>72.680000000000007</v>
      </c>
      <c r="AL45" s="195">
        <v>0</v>
      </c>
      <c r="AM45" s="195">
        <v>0</v>
      </c>
      <c r="AN45" s="195">
        <v>0</v>
      </c>
      <c r="AO45" s="195">
        <v>216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10.4</v>
      </c>
      <c r="E46" s="195">
        <v>0</v>
      </c>
      <c r="F46" s="195">
        <v>0</v>
      </c>
      <c r="G46" s="195">
        <v>16.96</v>
      </c>
      <c r="H46" s="195">
        <v>0</v>
      </c>
      <c r="I46" s="195">
        <v>0</v>
      </c>
      <c r="J46" s="195">
        <v>15.81</v>
      </c>
      <c r="K46" s="195">
        <v>54.59</v>
      </c>
      <c r="L46" s="195">
        <v>4.0599999999999996</v>
      </c>
      <c r="M46" s="195">
        <v>0</v>
      </c>
      <c r="N46" s="195">
        <v>1.05</v>
      </c>
      <c r="O46" s="195">
        <v>1.74</v>
      </c>
      <c r="P46" s="195">
        <v>2.39</v>
      </c>
      <c r="Q46" s="195">
        <v>0.17</v>
      </c>
      <c r="R46" s="195">
        <v>0.73</v>
      </c>
      <c r="S46" s="195">
        <v>0.17</v>
      </c>
      <c r="T46" s="195">
        <v>0</v>
      </c>
      <c r="U46" s="195">
        <v>8.34</v>
      </c>
      <c r="V46" s="195">
        <v>0.16</v>
      </c>
      <c r="W46" s="195">
        <v>0.28000000000000003</v>
      </c>
      <c r="X46" s="195">
        <v>1.32</v>
      </c>
      <c r="Y46" s="195">
        <v>0</v>
      </c>
      <c r="Z46" s="195">
        <v>31.59</v>
      </c>
      <c r="AA46" s="195">
        <v>9.8000000000000007</v>
      </c>
      <c r="AB46" s="195">
        <v>0</v>
      </c>
      <c r="AC46" s="195">
        <v>12.43</v>
      </c>
      <c r="AD46" s="195">
        <v>0</v>
      </c>
      <c r="AE46" s="195">
        <v>0</v>
      </c>
      <c r="AF46" s="195">
        <v>0</v>
      </c>
      <c r="AG46" s="195">
        <v>19.64</v>
      </c>
      <c r="AH46" s="195">
        <v>0</v>
      </c>
      <c r="AI46" s="195">
        <v>7.23</v>
      </c>
      <c r="AJ46" s="195">
        <v>0</v>
      </c>
      <c r="AK46" s="195">
        <v>72.680000000000007</v>
      </c>
      <c r="AL46" s="195">
        <v>0</v>
      </c>
      <c r="AM46" s="195">
        <v>0</v>
      </c>
      <c r="AN46" s="195">
        <v>0</v>
      </c>
      <c r="AO46" s="195">
        <v>216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10.4</v>
      </c>
      <c r="E47" s="195">
        <v>0</v>
      </c>
      <c r="F47" s="195">
        <v>0</v>
      </c>
      <c r="G47" s="195">
        <v>16.96</v>
      </c>
      <c r="H47" s="195">
        <v>0</v>
      </c>
      <c r="I47" s="195">
        <v>0</v>
      </c>
      <c r="J47" s="195">
        <v>15.81</v>
      </c>
      <c r="K47" s="195">
        <v>127.6</v>
      </c>
      <c r="L47" s="195">
        <v>26.44</v>
      </c>
      <c r="M47" s="195">
        <v>0</v>
      </c>
      <c r="N47" s="195">
        <v>1.05</v>
      </c>
      <c r="O47" s="195">
        <v>1.74</v>
      </c>
      <c r="P47" s="195">
        <v>2.39</v>
      </c>
      <c r="Q47" s="195">
        <v>3.95</v>
      </c>
      <c r="R47" s="195">
        <v>0.49</v>
      </c>
      <c r="S47" s="195">
        <v>2.46</v>
      </c>
      <c r="T47" s="195">
        <v>0</v>
      </c>
      <c r="U47" s="195">
        <v>8.34</v>
      </c>
      <c r="V47" s="195">
        <v>0.16</v>
      </c>
      <c r="W47" s="195">
        <v>0.1</v>
      </c>
      <c r="X47" s="195">
        <v>1.32</v>
      </c>
      <c r="Y47" s="195">
        <v>0</v>
      </c>
      <c r="Z47" s="195">
        <v>1.89</v>
      </c>
      <c r="AA47" s="195">
        <v>0.21</v>
      </c>
      <c r="AB47" s="195">
        <v>0</v>
      </c>
      <c r="AC47" s="195">
        <v>12.1</v>
      </c>
      <c r="AD47" s="195">
        <v>0</v>
      </c>
      <c r="AE47" s="195">
        <v>0</v>
      </c>
      <c r="AF47" s="195">
        <v>0</v>
      </c>
      <c r="AG47" s="195">
        <v>19.64</v>
      </c>
      <c r="AH47" s="195">
        <v>0</v>
      </c>
      <c r="AI47" s="195">
        <v>7.23</v>
      </c>
      <c r="AJ47" s="195">
        <v>0</v>
      </c>
      <c r="AK47" s="195">
        <v>72.680000000000007</v>
      </c>
      <c r="AL47" s="195">
        <v>0</v>
      </c>
      <c r="AM47" s="195">
        <v>0</v>
      </c>
      <c r="AN47" s="195">
        <v>0</v>
      </c>
      <c r="AO47" s="195">
        <v>216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10.4</v>
      </c>
      <c r="E48" s="195">
        <v>0</v>
      </c>
      <c r="F48" s="195">
        <v>0</v>
      </c>
      <c r="G48" s="195">
        <v>16.96</v>
      </c>
      <c r="H48" s="195">
        <v>0</v>
      </c>
      <c r="I48" s="195">
        <v>0</v>
      </c>
      <c r="J48" s="195">
        <v>15.81</v>
      </c>
      <c r="K48" s="195">
        <v>127.6</v>
      </c>
      <c r="L48" s="195">
        <v>26.44</v>
      </c>
      <c r="M48" s="195">
        <v>0</v>
      </c>
      <c r="N48" s="195">
        <v>1.05</v>
      </c>
      <c r="O48" s="195">
        <v>1.74</v>
      </c>
      <c r="P48" s="195">
        <v>2.39</v>
      </c>
      <c r="Q48" s="195">
        <v>3.97</v>
      </c>
      <c r="R48" s="195">
        <v>0.49</v>
      </c>
      <c r="S48" s="195">
        <v>2.46</v>
      </c>
      <c r="T48" s="195">
        <v>0</v>
      </c>
      <c r="U48" s="195">
        <v>8.34</v>
      </c>
      <c r="V48" s="195">
        <v>0.16</v>
      </c>
      <c r="W48" s="195">
        <v>0.1</v>
      </c>
      <c r="X48" s="195">
        <v>1.32</v>
      </c>
      <c r="Y48" s="195">
        <v>0</v>
      </c>
      <c r="Z48" s="195">
        <v>1.89</v>
      </c>
      <c r="AA48" s="195">
        <v>0.21</v>
      </c>
      <c r="AB48" s="195">
        <v>0</v>
      </c>
      <c r="AC48" s="195">
        <v>12.1</v>
      </c>
      <c r="AD48" s="195">
        <v>0</v>
      </c>
      <c r="AE48" s="195">
        <v>0</v>
      </c>
      <c r="AF48" s="195">
        <v>0</v>
      </c>
      <c r="AG48" s="195">
        <v>19.64</v>
      </c>
      <c r="AH48" s="195">
        <v>0</v>
      </c>
      <c r="AI48" s="195">
        <v>7.23</v>
      </c>
      <c r="AJ48" s="195">
        <v>0</v>
      </c>
      <c r="AK48" s="195">
        <v>72.680000000000007</v>
      </c>
      <c r="AL48" s="195">
        <v>0</v>
      </c>
      <c r="AM48" s="195">
        <v>0</v>
      </c>
      <c r="AN48" s="195">
        <v>0</v>
      </c>
      <c r="AO48" s="195">
        <v>216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10.4</v>
      </c>
      <c r="E49" s="195">
        <v>0</v>
      </c>
      <c r="F49" s="195">
        <v>0</v>
      </c>
      <c r="G49" s="195">
        <v>16.96</v>
      </c>
      <c r="H49" s="195">
        <v>0</v>
      </c>
      <c r="I49" s="195">
        <v>0</v>
      </c>
      <c r="J49" s="195">
        <v>15.81</v>
      </c>
      <c r="K49" s="195">
        <v>127.6</v>
      </c>
      <c r="L49" s="195">
        <v>44.96</v>
      </c>
      <c r="M49" s="195">
        <v>0</v>
      </c>
      <c r="N49" s="195">
        <v>1.05</v>
      </c>
      <c r="O49" s="195">
        <v>1.74</v>
      </c>
      <c r="P49" s="195">
        <v>2.39</v>
      </c>
      <c r="Q49" s="195">
        <v>3.96</v>
      </c>
      <c r="R49" s="195">
        <v>0.49</v>
      </c>
      <c r="S49" s="195">
        <v>2.46</v>
      </c>
      <c r="T49" s="195">
        <v>0</v>
      </c>
      <c r="U49" s="195">
        <v>8.34</v>
      </c>
      <c r="V49" s="195">
        <v>0.16</v>
      </c>
      <c r="W49" s="195">
        <v>3.06</v>
      </c>
      <c r="X49" s="195">
        <v>1.32</v>
      </c>
      <c r="Y49" s="195">
        <v>0</v>
      </c>
      <c r="Z49" s="195">
        <v>2.2000000000000002</v>
      </c>
      <c r="AA49" s="195">
        <v>0.21</v>
      </c>
      <c r="AB49" s="195">
        <v>0</v>
      </c>
      <c r="AC49" s="195">
        <v>12.42</v>
      </c>
      <c r="AD49" s="195">
        <v>0</v>
      </c>
      <c r="AE49" s="195">
        <v>0</v>
      </c>
      <c r="AF49" s="195">
        <v>0</v>
      </c>
      <c r="AG49" s="195">
        <v>19.64</v>
      </c>
      <c r="AH49" s="195">
        <v>0</v>
      </c>
      <c r="AI49" s="195">
        <v>7.23</v>
      </c>
      <c r="AJ49" s="195">
        <v>0</v>
      </c>
      <c r="AK49" s="195">
        <v>72.680000000000007</v>
      </c>
      <c r="AL49" s="195">
        <v>0</v>
      </c>
      <c r="AM49" s="195">
        <v>0</v>
      </c>
      <c r="AN49" s="195">
        <v>0</v>
      </c>
      <c r="AO49" s="195">
        <v>216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10.4</v>
      </c>
      <c r="E50" s="195">
        <v>0</v>
      </c>
      <c r="F50" s="195">
        <v>0</v>
      </c>
      <c r="G50" s="195">
        <v>16.96</v>
      </c>
      <c r="H50" s="195">
        <v>0</v>
      </c>
      <c r="I50" s="195">
        <v>0</v>
      </c>
      <c r="J50" s="195">
        <v>15.81</v>
      </c>
      <c r="K50" s="195">
        <v>127.6</v>
      </c>
      <c r="L50" s="195">
        <v>44.96</v>
      </c>
      <c r="M50" s="195">
        <v>0</v>
      </c>
      <c r="N50" s="195">
        <v>1.05</v>
      </c>
      <c r="O50" s="195">
        <v>1.74</v>
      </c>
      <c r="P50" s="195">
        <v>2.39</v>
      </c>
      <c r="Q50" s="195">
        <v>3.96</v>
      </c>
      <c r="R50" s="195">
        <v>0.49</v>
      </c>
      <c r="S50" s="195">
        <v>2.46</v>
      </c>
      <c r="T50" s="195">
        <v>0</v>
      </c>
      <c r="U50" s="195">
        <v>8.34</v>
      </c>
      <c r="V50" s="195">
        <v>0.16</v>
      </c>
      <c r="W50" s="195">
        <v>3.06</v>
      </c>
      <c r="X50" s="195">
        <v>1.32</v>
      </c>
      <c r="Y50" s="195">
        <v>0</v>
      </c>
      <c r="Z50" s="195">
        <v>2.2000000000000002</v>
      </c>
      <c r="AA50" s="195">
        <v>0.21</v>
      </c>
      <c r="AB50" s="195">
        <v>0</v>
      </c>
      <c r="AC50" s="195">
        <v>12.42</v>
      </c>
      <c r="AD50" s="195">
        <v>0</v>
      </c>
      <c r="AE50" s="195">
        <v>0</v>
      </c>
      <c r="AF50" s="195">
        <v>0</v>
      </c>
      <c r="AG50" s="195">
        <v>19.64</v>
      </c>
      <c r="AH50" s="195">
        <v>-0.02</v>
      </c>
      <c r="AI50" s="195">
        <v>7.23</v>
      </c>
      <c r="AJ50" s="195">
        <v>0</v>
      </c>
      <c r="AK50" s="195">
        <v>72.680000000000007</v>
      </c>
      <c r="AL50" s="195">
        <v>0</v>
      </c>
      <c r="AM50" s="195">
        <v>0</v>
      </c>
      <c r="AN50" s="195">
        <v>0</v>
      </c>
      <c r="AO50" s="195">
        <v>216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10.27</v>
      </c>
      <c r="E51" s="195">
        <v>0</v>
      </c>
      <c r="F51" s="195">
        <v>0</v>
      </c>
      <c r="G51" s="195">
        <v>16.96</v>
      </c>
      <c r="H51" s="195">
        <v>0</v>
      </c>
      <c r="I51" s="195">
        <v>0</v>
      </c>
      <c r="J51" s="195">
        <v>15.81</v>
      </c>
      <c r="K51" s="195">
        <v>127.6</v>
      </c>
      <c r="L51" s="195">
        <v>44.96</v>
      </c>
      <c r="M51" s="195">
        <v>0</v>
      </c>
      <c r="N51" s="195">
        <v>1.05</v>
      </c>
      <c r="O51" s="195">
        <v>1.74</v>
      </c>
      <c r="P51" s="195">
        <v>2.39</v>
      </c>
      <c r="Q51" s="195">
        <v>3.96</v>
      </c>
      <c r="R51" s="195">
        <v>0.73</v>
      </c>
      <c r="S51" s="195">
        <v>2.5</v>
      </c>
      <c r="T51" s="195">
        <v>0</v>
      </c>
      <c r="U51" s="195">
        <v>8.34</v>
      </c>
      <c r="V51" s="195">
        <v>4.71</v>
      </c>
      <c r="W51" s="195">
        <v>3.19</v>
      </c>
      <c r="X51" s="195">
        <v>1.3</v>
      </c>
      <c r="Y51" s="195">
        <v>0</v>
      </c>
      <c r="Z51" s="195">
        <v>30.81</v>
      </c>
      <c r="AA51" s="195">
        <v>0.67</v>
      </c>
      <c r="AB51" s="195">
        <v>0</v>
      </c>
      <c r="AC51" s="195">
        <v>12.41</v>
      </c>
      <c r="AD51" s="195">
        <v>0</v>
      </c>
      <c r="AE51" s="195">
        <v>0</v>
      </c>
      <c r="AF51" s="195">
        <v>0</v>
      </c>
      <c r="AG51" s="195">
        <v>20.8</v>
      </c>
      <c r="AH51" s="195">
        <v>-0.03</v>
      </c>
      <c r="AI51" s="195">
        <v>7.23</v>
      </c>
      <c r="AJ51" s="195">
        <v>0</v>
      </c>
      <c r="AK51" s="195">
        <v>72.680000000000007</v>
      </c>
      <c r="AL51" s="195">
        <v>0</v>
      </c>
      <c r="AM51" s="195">
        <v>0</v>
      </c>
      <c r="AN51" s="195">
        <v>0</v>
      </c>
      <c r="AO51" s="195">
        <v>216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10.27</v>
      </c>
      <c r="E52" s="195">
        <v>0</v>
      </c>
      <c r="F52" s="195">
        <v>0</v>
      </c>
      <c r="G52" s="195">
        <v>16.96</v>
      </c>
      <c r="H52" s="195">
        <v>0</v>
      </c>
      <c r="I52" s="195">
        <v>0</v>
      </c>
      <c r="J52" s="195">
        <v>15.81</v>
      </c>
      <c r="K52" s="195">
        <v>127.6</v>
      </c>
      <c r="L52" s="195">
        <v>46.89</v>
      </c>
      <c r="M52" s="195">
        <v>0</v>
      </c>
      <c r="N52" s="195">
        <v>1.05</v>
      </c>
      <c r="O52" s="195">
        <v>1.74</v>
      </c>
      <c r="P52" s="195">
        <v>2.39</v>
      </c>
      <c r="Q52" s="195">
        <v>3.96</v>
      </c>
      <c r="R52" s="195">
        <v>0.73</v>
      </c>
      <c r="S52" s="195">
        <v>2.5</v>
      </c>
      <c r="T52" s="195">
        <v>0</v>
      </c>
      <c r="U52" s="195">
        <v>8.34</v>
      </c>
      <c r="V52" s="195">
        <v>4.71</v>
      </c>
      <c r="W52" s="195">
        <v>3.19</v>
      </c>
      <c r="X52" s="195">
        <v>1.3</v>
      </c>
      <c r="Y52" s="195">
        <v>0</v>
      </c>
      <c r="Z52" s="195">
        <v>30.81</v>
      </c>
      <c r="AA52" s="195">
        <v>9.44</v>
      </c>
      <c r="AB52" s="195">
        <v>0</v>
      </c>
      <c r="AC52" s="195">
        <v>12.41</v>
      </c>
      <c r="AD52" s="195">
        <v>0</v>
      </c>
      <c r="AE52" s="195">
        <v>0</v>
      </c>
      <c r="AF52" s="195">
        <v>0</v>
      </c>
      <c r="AG52" s="195">
        <v>20.8</v>
      </c>
      <c r="AH52" s="195">
        <v>-0.03</v>
      </c>
      <c r="AI52" s="195">
        <v>7.23</v>
      </c>
      <c r="AJ52" s="195">
        <v>0</v>
      </c>
      <c r="AK52" s="195">
        <v>72.680000000000007</v>
      </c>
      <c r="AL52" s="195">
        <v>0</v>
      </c>
      <c r="AM52" s="195">
        <v>0</v>
      </c>
      <c r="AN52" s="195">
        <v>0</v>
      </c>
      <c r="AO52" s="195">
        <v>216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10.27</v>
      </c>
      <c r="E53" s="195">
        <v>0</v>
      </c>
      <c r="F53" s="195">
        <v>0</v>
      </c>
      <c r="G53" s="195">
        <v>16.96</v>
      </c>
      <c r="H53" s="195">
        <v>0</v>
      </c>
      <c r="I53" s="195">
        <v>0</v>
      </c>
      <c r="J53" s="195">
        <v>15.81</v>
      </c>
      <c r="K53" s="195">
        <v>127.6</v>
      </c>
      <c r="L53" s="195">
        <v>46.89</v>
      </c>
      <c r="M53" s="195">
        <v>0</v>
      </c>
      <c r="N53" s="195">
        <v>1.05</v>
      </c>
      <c r="O53" s="195">
        <v>1.74</v>
      </c>
      <c r="P53" s="195">
        <v>2.39</v>
      </c>
      <c r="Q53" s="195">
        <v>3.96</v>
      </c>
      <c r="R53" s="195">
        <v>5.75</v>
      </c>
      <c r="S53" s="195">
        <v>2.46</v>
      </c>
      <c r="T53" s="195">
        <v>0</v>
      </c>
      <c r="U53" s="195">
        <v>8.34</v>
      </c>
      <c r="V53" s="195">
        <v>4.71</v>
      </c>
      <c r="W53" s="195">
        <v>3.19</v>
      </c>
      <c r="X53" s="195">
        <v>1.3</v>
      </c>
      <c r="Y53" s="195">
        <v>0</v>
      </c>
      <c r="Z53" s="195">
        <v>30.81</v>
      </c>
      <c r="AA53" s="195">
        <v>9.44</v>
      </c>
      <c r="AB53" s="195">
        <v>0</v>
      </c>
      <c r="AC53" s="195">
        <v>12.1</v>
      </c>
      <c r="AD53" s="195">
        <v>0</v>
      </c>
      <c r="AE53" s="195">
        <v>0</v>
      </c>
      <c r="AF53" s="195">
        <v>0</v>
      </c>
      <c r="AG53" s="195">
        <v>20.8</v>
      </c>
      <c r="AH53" s="195">
        <v>0</v>
      </c>
      <c r="AI53" s="195">
        <v>7.23</v>
      </c>
      <c r="AJ53" s="195">
        <v>0</v>
      </c>
      <c r="AK53" s="195">
        <v>72.680000000000007</v>
      </c>
      <c r="AL53" s="195">
        <v>0</v>
      </c>
      <c r="AM53" s="195">
        <v>0</v>
      </c>
      <c r="AN53" s="195">
        <v>0</v>
      </c>
      <c r="AO53" s="195">
        <v>216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10.27</v>
      </c>
      <c r="E54" s="195">
        <v>0</v>
      </c>
      <c r="F54" s="195">
        <v>0</v>
      </c>
      <c r="G54" s="195">
        <v>16.96</v>
      </c>
      <c r="H54" s="195">
        <v>0</v>
      </c>
      <c r="I54" s="195">
        <v>0</v>
      </c>
      <c r="J54" s="195">
        <v>15.81</v>
      </c>
      <c r="K54" s="195">
        <v>127.6</v>
      </c>
      <c r="L54" s="195">
        <v>46.89</v>
      </c>
      <c r="M54" s="195">
        <v>0</v>
      </c>
      <c r="N54" s="195">
        <v>1.05</v>
      </c>
      <c r="O54" s="195">
        <v>1.74</v>
      </c>
      <c r="P54" s="195">
        <v>2.39</v>
      </c>
      <c r="Q54" s="195">
        <v>3.96</v>
      </c>
      <c r="R54" s="195">
        <v>5.75</v>
      </c>
      <c r="S54" s="195">
        <v>2.46</v>
      </c>
      <c r="T54" s="195">
        <v>0</v>
      </c>
      <c r="U54" s="195">
        <v>8.34</v>
      </c>
      <c r="V54" s="195">
        <v>4.71</v>
      </c>
      <c r="W54" s="195">
        <v>3.19</v>
      </c>
      <c r="X54" s="195">
        <v>1.3</v>
      </c>
      <c r="Y54" s="195">
        <v>0</v>
      </c>
      <c r="Z54" s="195">
        <v>30.81</v>
      </c>
      <c r="AA54" s="195">
        <v>9.44</v>
      </c>
      <c r="AB54" s="195">
        <v>0</v>
      </c>
      <c r="AC54" s="195">
        <v>12.1</v>
      </c>
      <c r="AD54" s="195">
        <v>0</v>
      </c>
      <c r="AE54" s="195">
        <v>0</v>
      </c>
      <c r="AF54" s="195">
        <v>0</v>
      </c>
      <c r="AG54" s="195">
        <v>20.8</v>
      </c>
      <c r="AH54" s="195">
        <v>0</v>
      </c>
      <c r="AI54" s="195">
        <v>7.23</v>
      </c>
      <c r="AJ54" s="195">
        <v>0</v>
      </c>
      <c r="AK54" s="195">
        <v>72.680000000000007</v>
      </c>
      <c r="AL54" s="195">
        <v>0</v>
      </c>
      <c r="AM54" s="195">
        <v>0</v>
      </c>
      <c r="AN54" s="195">
        <v>0</v>
      </c>
      <c r="AO54" s="195">
        <v>216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10.27</v>
      </c>
      <c r="E55" s="195">
        <v>0</v>
      </c>
      <c r="F55" s="195">
        <v>0</v>
      </c>
      <c r="G55" s="195">
        <v>16.96</v>
      </c>
      <c r="H55" s="195">
        <v>0</v>
      </c>
      <c r="I55" s="195">
        <v>0</v>
      </c>
      <c r="J55" s="195">
        <v>15.81</v>
      </c>
      <c r="K55" s="195">
        <v>127.6</v>
      </c>
      <c r="L55" s="195">
        <v>46.89</v>
      </c>
      <c r="M55" s="195">
        <v>0</v>
      </c>
      <c r="N55" s="195">
        <v>1.05</v>
      </c>
      <c r="O55" s="195">
        <v>1.74</v>
      </c>
      <c r="P55" s="195">
        <v>2.39</v>
      </c>
      <c r="Q55" s="195">
        <v>3.96</v>
      </c>
      <c r="R55" s="195">
        <v>5.75</v>
      </c>
      <c r="S55" s="195">
        <v>2.5099999999999998</v>
      </c>
      <c r="T55" s="195">
        <v>0</v>
      </c>
      <c r="U55" s="195">
        <v>8.34</v>
      </c>
      <c r="V55" s="195">
        <v>3.73</v>
      </c>
      <c r="W55" s="195">
        <v>3.19</v>
      </c>
      <c r="X55" s="195">
        <v>1.3</v>
      </c>
      <c r="Y55" s="195">
        <v>0</v>
      </c>
      <c r="Z55" s="195">
        <v>30.81</v>
      </c>
      <c r="AA55" s="195">
        <v>9.44</v>
      </c>
      <c r="AB55" s="195">
        <v>0</v>
      </c>
      <c r="AC55" s="195">
        <v>12.1</v>
      </c>
      <c r="AD55" s="195">
        <v>0</v>
      </c>
      <c r="AE55" s="195">
        <v>0</v>
      </c>
      <c r="AF55" s="195">
        <v>0</v>
      </c>
      <c r="AG55" s="195">
        <v>20.8</v>
      </c>
      <c r="AH55" s="195">
        <v>0</v>
      </c>
      <c r="AI55" s="195">
        <v>7.23</v>
      </c>
      <c r="AJ55" s="195">
        <v>0</v>
      </c>
      <c r="AK55" s="195">
        <v>72.680000000000007</v>
      </c>
      <c r="AL55" s="195">
        <v>0</v>
      </c>
      <c r="AM55" s="195">
        <v>0</v>
      </c>
      <c r="AN55" s="195">
        <v>0</v>
      </c>
      <c r="AO55" s="195">
        <v>216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10.27</v>
      </c>
      <c r="E56" s="195">
        <v>0</v>
      </c>
      <c r="F56" s="195">
        <v>0</v>
      </c>
      <c r="G56" s="195">
        <v>16.96</v>
      </c>
      <c r="H56" s="195">
        <v>0</v>
      </c>
      <c r="I56" s="195">
        <v>0</v>
      </c>
      <c r="J56" s="195">
        <v>15.81</v>
      </c>
      <c r="K56" s="195">
        <v>127.6</v>
      </c>
      <c r="L56" s="195">
        <v>46.89</v>
      </c>
      <c r="M56" s="195">
        <v>0</v>
      </c>
      <c r="N56" s="195">
        <v>1.05</v>
      </c>
      <c r="O56" s="195">
        <v>1.74</v>
      </c>
      <c r="P56" s="195">
        <v>2.39</v>
      </c>
      <c r="Q56" s="195">
        <v>3.96</v>
      </c>
      <c r="R56" s="195">
        <v>5.75</v>
      </c>
      <c r="S56" s="195">
        <v>2.5099999999999998</v>
      </c>
      <c r="T56" s="195">
        <v>0</v>
      </c>
      <c r="U56" s="195">
        <v>8.34</v>
      </c>
      <c r="V56" s="195">
        <v>3.73</v>
      </c>
      <c r="W56" s="195">
        <v>3.19</v>
      </c>
      <c r="X56" s="195">
        <v>1.3</v>
      </c>
      <c r="Y56" s="195">
        <v>0</v>
      </c>
      <c r="Z56" s="195">
        <v>30.81</v>
      </c>
      <c r="AA56" s="195">
        <v>9.44</v>
      </c>
      <c r="AB56" s="195">
        <v>0</v>
      </c>
      <c r="AC56" s="195">
        <v>12.1</v>
      </c>
      <c r="AD56" s="195">
        <v>0</v>
      </c>
      <c r="AE56" s="195">
        <v>0</v>
      </c>
      <c r="AF56" s="195">
        <v>0</v>
      </c>
      <c r="AG56" s="195">
        <v>20.8</v>
      </c>
      <c r="AH56" s="195">
        <v>0</v>
      </c>
      <c r="AI56" s="195">
        <v>7.23</v>
      </c>
      <c r="AJ56" s="195">
        <v>0</v>
      </c>
      <c r="AK56" s="195">
        <v>72.680000000000007</v>
      </c>
      <c r="AL56" s="195">
        <v>0</v>
      </c>
      <c r="AM56" s="195">
        <v>0</v>
      </c>
      <c r="AN56" s="195">
        <v>0</v>
      </c>
      <c r="AO56" s="195">
        <v>216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10.27</v>
      </c>
      <c r="E57" s="195">
        <v>0</v>
      </c>
      <c r="F57" s="195">
        <v>0</v>
      </c>
      <c r="G57" s="195">
        <v>16.96</v>
      </c>
      <c r="H57" s="195">
        <v>0</v>
      </c>
      <c r="I57" s="195">
        <v>0</v>
      </c>
      <c r="J57" s="195">
        <v>15.81</v>
      </c>
      <c r="K57" s="195">
        <v>127.6</v>
      </c>
      <c r="L57" s="195">
        <v>46.89</v>
      </c>
      <c r="M57" s="195">
        <v>0</v>
      </c>
      <c r="N57" s="195">
        <v>1.05</v>
      </c>
      <c r="O57" s="195">
        <v>1.74</v>
      </c>
      <c r="P57" s="195">
        <v>2.39</v>
      </c>
      <c r="Q57" s="195">
        <v>3.96</v>
      </c>
      <c r="R57" s="195">
        <v>5.75</v>
      </c>
      <c r="S57" s="195">
        <v>2.5499999999999998</v>
      </c>
      <c r="T57" s="195">
        <v>0</v>
      </c>
      <c r="U57" s="195">
        <v>8.34</v>
      </c>
      <c r="V57" s="195">
        <v>0.15</v>
      </c>
      <c r="W57" s="195">
        <v>0.28000000000000003</v>
      </c>
      <c r="X57" s="195">
        <v>1.3</v>
      </c>
      <c r="Y57" s="195">
        <v>0</v>
      </c>
      <c r="Z57" s="195">
        <v>30.81</v>
      </c>
      <c r="AA57" s="195">
        <v>9.44</v>
      </c>
      <c r="AB57" s="195">
        <v>0</v>
      </c>
      <c r="AC57" s="195">
        <v>12.1</v>
      </c>
      <c r="AD57" s="195">
        <v>0</v>
      </c>
      <c r="AE57" s="195">
        <v>0</v>
      </c>
      <c r="AF57" s="195">
        <v>0</v>
      </c>
      <c r="AG57" s="195">
        <v>-12.41</v>
      </c>
      <c r="AH57" s="195">
        <v>0</v>
      </c>
      <c r="AI57" s="195">
        <v>7.23</v>
      </c>
      <c r="AJ57" s="195">
        <v>0</v>
      </c>
      <c r="AK57" s="195">
        <v>72.680000000000007</v>
      </c>
      <c r="AL57" s="195">
        <v>0</v>
      </c>
      <c r="AM57" s="195">
        <v>0</v>
      </c>
      <c r="AN57" s="195">
        <v>0</v>
      </c>
      <c r="AO57" s="195">
        <v>216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10.27</v>
      </c>
      <c r="E58" s="195">
        <v>0</v>
      </c>
      <c r="F58" s="195">
        <v>0</v>
      </c>
      <c r="G58" s="195">
        <v>16.96</v>
      </c>
      <c r="H58" s="195">
        <v>0</v>
      </c>
      <c r="I58" s="195">
        <v>0</v>
      </c>
      <c r="J58" s="195">
        <v>15.81</v>
      </c>
      <c r="K58" s="195">
        <v>127.6</v>
      </c>
      <c r="L58" s="195">
        <v>45.92</v>
      </c>
      <c r="M58" s="195">
        <v>0</v>
      </c>
      <c r="N58" s="195">
        <v>1.05</v>
      </c>
      <c r="O58" s="195">
        <v>1.74</v>
      </c>
      <c r="P58" s="195">
        <v>2.39</v>
      </c>
      <c r="Q58" s="195">
        <v>3.96</v>
      </c>
      <c r="R58" s="195">
        <v>0.74</v>
      </c>
      <c r="S58" s="195">
        <v>2.5499999999999998</v>
      </c>
      <c r="T58" s="195">
        <v>0</v>
      </c>
      <c r="U58" s="195">
        <v>8.34</v>
      </c>
      <c r="V58" s="195">
        <v>0.15</v>
      </c>
      <c r="W58" s="195">
        <v>0.28000000000000003</v>
      </c>
      <c r="X58" s="195">
        <v>1.3</v>
      </c>
      <c r="Y58" s="195">
        <v>0</v>
      </c>
      <c r="Z58" s="195">
        <v>30.81</v>
      </c>
      <c r="AA58" s="195">
        <v>9.44</v>
      </c>
      <c r="AB58" s="195">
        <v>0</v>
      </c>
      <c r="AC58" s="195">
        <v>12.1</v>
      </c>
      <c r="AD58" s="195">
        <v>0</v>
      </c>
      <c r="AE58" s="195">
        <v>0</v>
      </c>
      <c r="AF58" s="195">
        <v>0</v>
      </c>
      <c r="AG58" s="195">
        <v>-12.41</v>
      </c>
      <c r="AH58" s="195">
        <v>0</v>
      </c>
      <c r="AI58" s="195">
        <v>7.23</v>
      </c>
      <c r="AJ58" s="195">
        <v>0</v>
      </c>
      <c r="AK58" s="195">
        <v>72.680000000000007</v>
      </c>
      <c r="AL58" s="195">
        <v>0</v>
      </c>
      <c r="AM58" s="195">
        <v>0</v>
      </c>
      <c r="AN58" s="195">
        <v>0</v>
      </c>
      <c r="AO58" s="195">
        <v>216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10.130000000000001</v>
      </c>
      <c r="E59" s="195">
        <v>0</v>
      </c>
      <c r="F59" s="195">
        <v>0</v>
      </c>
      <c r="G59" s="195">
        <v>16.96</v>
      </c>
      <c r="H59" s="195">
        <v>0</v>
      </c>
      <c r="I59" s="195">
        <v>0</v>
      </c>
      <c r="J59" s="195">
        <v>15.81</v>
      </c>
      <c r="K59" s="195">
        <v>127.6</v>
      </c>
      <c r="L59" s="195">
        <v>45.92</v>
      </c>
      <c r="M59" s="195">
        <v>0</v>
      </c>
      <c r="N59" s="195">
        <v>1.05</v>
      </c>
      <c r="O59" s="195">
        <v>1.74</v>
      </c>
      <c r="P59" s="195">
        <v>2.39</v>
      </c>
      <c r="Q59" s="195">
        <v>3.96</v>
      </c>
      <c r="R59" s="195">
        <v>0.37</v>
      </c>
      <c r="S59" s="195">
        <v>2.63</v>
      </c>
      <c r="T59" s="195">
        <v>0</v>
      </c>
      <c r="U59" s="195">
        <v>8.34</v>
      </c>
      <c r="V59" s="195">
        <v>0.15</v>
      </c>
      <c r="W59" s="195">
        <v>0.28000000000000003</v>
      </c>
      <c r="X59" s="195">
        <v>1.3</v>
      </c>
      <c r="Y59" s="195">
        <v>0</v>
      </c>
      <c r="Z59" s="195">
        <v>2.2000000000000002</v>
      </c>
      <c r="AA59" s="195">
        <v>0.67</v>
      </c>
      <c r="AB59" s="195">
        <v>0</v>
      </c>
      <c r="AC59" s="195">
        <v>12.1</v>
      </c>
      <c r="AD59" s="195">
        <v>0</v>
      </c>
      <c r="AE59" s="195">
        <v>0</v>
      </c>
      <c r="AF59" s="195">
        <v>0</v>
      </c>
      <c r="AG59" s="195">
        <v>-0.17</v>
      </c>
      <c r="AH59" s="195">
        <v>0</v>
      </c>
      <c r="AI59" s="195">
        <v>7.23</v>
      </c>
      <c r="AJ59" s="195">
        <v>0</v>
      </c>
      <c r="AK59" s="195">
        <v>72.680000000000007</v>
      </c>
      <c r="AL59" s="195">
        <v>0</v>
      </c>
      <c r="AM59" s="195">
        <v>0</v>
      </c>
      <c r="AN59" s="195">
        <v>0</v>
      </c>
      <c r="AO59" s="195">
        <v>216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10.130000000000001</v>
      </c>
      <c r="E60" s="195">
        <v>0</v>
      </c>
      <c r="F60" s="195">
        <v>0</v>
      </c>
      <c r="G60" s="195">
        <v>16.96</v>
      </c>
      <c r="H60" s="195">
        <v>0</v>
      </c>
      <c r="I60" s="195">
        <v>0</v>
      </c>
      <c r="J60" s="195">
        <v>15.81</v>
      </c>
      <c r="K60" s="195">
        <v>127.6</v>
      </c>
      <c r="L60" s="195">
        <v>45.92</v>
      </c>
      <c r="M60" s="195">
        <v>0</v>
      </c>
      <c r="N60" s="195">
        <v>1.05</v>
      </c>
      <c r="O60" s="195">
        <v>1.74</v>
      </c>
      <c r="P60" s="195">
        <v>2.39</v>
      </c>
      <c r="Q60" s="195">
        <v>3.96</v>
      </c>
      <c r="R60" s="195">
        <v>0.37</v>
      </c>
      <c r="S60" s="195">
        <v>2.63</v>
      </c>
      <c r="T60" s="195">
        <v>0</v>
      </c>
      <c r="U60" s="195">
        <v>8.34</v>
      </c>
      <c r="V60" s="195">
        <v>0.15</v>
      </c>
      <c r="W60" s="195">
        <v>0.28000000000000003</v>
      </c>
      <c r="X60" s="195">
        <v>1.3</v>
      </c>
      <c r="Y60" s="195">
        <v>0</v>
      </c>
      <c r="Z60" s="195">
        <v>2.2000000000000002</v>
      </c>
      <c r="AA60" s="195">
        <v>0.67</v>
      </c>
      <c r="AB60" s="195">
        <v>0</v>
      </c>
      <c r="AC60" s="195">
        <v>12.1</v>
      </c>
      <c r="AD60" s="195">
        <v>0</v>
      </c>
      <c r="AE60" s="195">
        <v>0</v>
      </c>
      <c r="AF60" s="195">
        <v>0</v>
      </c>
      <c r="AG60" s="195">
        <v>-0.17</v>
      </c>
      <c r="AH60" s="195">
        <v>0</v>
      </c>
      <c r="AI60" s="195">
        <v>7.23</v>
      </c>
      <c r="AJ60" s="195">
        <v>0</v>
      </c>
      <c r="AK60" s="195">
        <v>72.680000000000007</v>
      </c>
      <c r="AL60" s="195">
        <v>0</v>
      </c>
      <c r="AM60" s="195">
        <v>0</v>
      </c>
      <c r="AN60" s="195">
        <v>0</v>
      </c>
      <c r="AO60" s="195">
        <v>216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10.130000000000001</v>
      </c>
      <c r="E61" s="195">
        <v>0</v>
      </c>
      <c r="F61" s="195">
        <v>0</v>
      </c>
      <c r="G61" s="195">
        <v>16.96</v>
      </c>
      <c r="H61" s="195">
        <v>0</v>
      </c>
      <c r="I61" s="195">
        <v>0</v>
      </c>
      <c r="J61" s="195">
        <v>15.81</v>
      </c>
      <c r="K61" s="195">
        <v>64.63</v>
      </c>
      <c r="L61" s="195">
        <v>45.92</v>
      </c>
      <c r="M61" s="195">
        <v>0</v>
      </c>
      <c r="N61" s="195">
        <v>1.05</v>
      </c>
      <c r="O61" s="195">
        <v>1.74</v>
      </c>
      <c r="P61" s="195">
        <v>2.39</v>
      </c>
      <c r="Q61" s="195">
        <v>3.96</v>
      </c>
      <c r="R61" s="195">
        <v>0.37</v>
      </c>
      <c r="S61" s="195">
        <v>2.98</v>
      </c>
      <c r="T61" s="195">
        <v>0</v>
      </c>
      <c r="U61" s="195">
        <v>8.34</v>
      </c>
      <c r="V61" s="195">
        <v>0.15</v>
      </c>
      <c r="W61" s="195">
        <v>0.28000000000000003</v>
      </c>
      <c r="X61" s="195">
        <v>1.3</v>
      </c>
      <c r="Y61" s="195">
        <v>0</v>
      </c>
      <c r="Z61" s="195">
        <v>2.2000000000000002</v>
      </c>
      <c r="AA61" s="195">
        <v>0.67</v>
      </c>
      <c r="AB61" s="195">
        <v>0</v>
      </c>
      <c r="AC61" s="195">
        <v>12.1</v>
      </c>
      <c r="AD61" s="195">
        <v>0</v>
      </c>
      <c r="AE61" s="195">
        <v>0</v>
      </c>
      <c r="AF61" s="195">
        <v>0</v>
      </c>
      <c r="AG61" s="195">
        <v>-0.17</v>
      </c>
      <c r="AH61" s="195">
        <v>0</v>
      </c>
      <c r="AI61" s="195">
        <v>7.23</v>
      </c>
      <c r="AJ61" s="195">
        <v>0</v>
      </c>
      <c r="AK61" s="195">
        <v>72.680000000000007</v>
      </c>
      <c r="AL61" s="195">
        <v>0</v>
      </c>
      <c r="AM61" s="195">
        <v>0</v>
      </c>
      <c r="AN61" s="195">
        <v>0</v>
      </c>
      <c r="AO61" s="195">
        <v>216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10.130000000000001</v>
      </c>
      <c r="E62" s="195">
        <v>0</v>
      </c>
      <c r="F62" s="195">
        <v>0</v>
      </c>
      <c r="G62" s="195">
        <v>16.96</v>
      </c>
      <c r="H62" s="195">
        <v>0</v>
      </c>
      <c r="I62" s="195">
        <v>0</v>
      </c>
      <c r="J62" s="195">
        <v>15.81</v>
      </c>
      <c r="K62" s="195">
        <v>64.63</v>
      </c>
      <c r="L62" s="195">
        <v>45.92</v>
      </c>
      <c r="M62" s="195">
        <v>0</v>
      </c>
      <c r="N62" s="195">
        <v>1.05</v>
      </c>
      <c r="O62" s="195">
        <v>1.74</v>
      </c>
      <c r="P62" s="195">
        <v>2.39</v>
      </c>
      <c r="Q62" s="195">
        <v>3.96</v>
      </c>
      <c r="R62" s="195">
        <v>0.37</v>
      </c>
      <c r="S62" s="195">
        <v>2.98</v>
      </c>
      <c r="T62" s="195">
        <v>0</v>
      </c>
      <c r="U62" s="195">
        <v>8.34</v>
      </c>
      <c r="V62" s="195">
        <v>0.15</v>
      </c>
      <c r="W62" s="195">
        <v>0.28000000000000003</v>
      </c>
      <c r="X62" s="195">
        <v>1.3</v>
      </c>
      <c r="Y62" s="195">
        <v>0</v>
      </c>
      <c r="Z62" s="195">
        <v>2.2000000000000002</v>
      </c>
      <c r="AA62" s="195">
        <v>0.67</v>
      </c>
      <c r="AB62" s="195">
        <v>0</v>
      </c>
      <c r="AC62" s="195">
        <v>12.1</v>
      </c>
      <c r="AD62" s="195">
        <v>0</v>
      </c>
      <c r="AE62" s="195">
        <v>0</v>
      </c>
      <c r="AF62" s="195">
        <v>0</v>
      </c>
      <c r="AG62" s="195">
        <v>-0.17</v>
      </c>
      <c r="AH62" s="195">
        <v>0</v>
      </c>
      <c r="AI62" s="195">
        <v>7.23</v>
      </c>
      <c r="AJ62" s="195">
        <v>0</v>
      </c>
      <c r="AK62" s="195">
        <v>72.680000000000007</v>
      </c>
      <c r="AL62" s="195">
        <v>0</v>
      </c>
      <c r="AM62" s="195">
        <v>0</v>
      </c>
      <c r="AN62" s="195">
        <v>0</v>
      </c>
      <c r="AO62" s="195">
        <v>216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10.130000000000001</v>
      </c>
      <c r="E63" s="195">
        <v>0</v>
      </c>
      <c r="F63" s="195">
        <v>0</v>
      </c>
      <c r="G63" s="195">
        <v>16.96</v>
      </c>
      <c r="H63" s="195">
        <v>0</v>
      </c>
      <c r="I63" s="195">
        <v>0</v>
      </c>
      <c r="J63" s="195">
        <v>15.81</v>
      </c>
      <c r="K63" s="195">
        <v>64.63</v>
      </c>
      <c r="L63" s="195">
        <v>15.03</v>
      </c>
      <c r="M63" s="195">
        <v>0</v>
      </c>
      <c r="N63" s="195">
        <v>1.05</v>
      </c>
      <c r="O63" s="195">
        <v>1.74</v>
      </c>
      <c r="P63" s="195">
        <v>2.39</v>
      </c>
      <c r="Q63" s="195">
        <v>3.96</v>
      </c>
      <c r="R63" s="195">
        <v>0.37</v>
      </c>
      <c r="S63" s="195">
        <v>2.98</v>
      </c>
      <c r="T63" s="195">
        <v>0</v>
      </c>
      <c r="U63" s="195">
        <v>8.34</v>
      </c>
      <c r="V63" s="195">
        <v>0.15</v>
      </c>
      <c r="W63" s="195">
        <v>0.28000000000000003</v>
      </c>
      <c r="X63" s="195">
        <v>1.3</v>
      </c>
      <c r="Y63" s="195">
        <v>0</v>
      </c>
      <c r="Z63" s="195">
        <v>2.2000000000000002</v>
      </c>
      <c r="AA63" s="195">
        <v>0.67</v>
      </c>
      <c r="AB63" s="195">
        <v>0</v>
      </c>
      <c r="AC63" s="195">
        <v>12.1</v>
      </c>
      <c r="AD63" s="195">
        <v>0</v>
      </c>
      <c r="AE63" s="195">
        <v>0</v>
      </c>
      <c r="AF63" s="195">
        <v>0</v>
      </c>
      <c r="AG63" s="195">
        <v>-0.17</v>
      </c>
      <c r="AH63" s="195">
        <v>0</v>
      </c>
      <c r="AI63" s="195">
        <v>7.23</v>
      </c>
      <c r="AJ63" s="195">
        <v>0</v>
      </c>
      <c r="AK63" s="195">
        <v>72.680000000000007</v>
      </c>
      <c r="AL63" s="195">
        <v>0</v>
      </c>
      <c r="AM63" s="195">
        <v>0</v>
      </c>
      <c r="AN63" s="195">
        <v>0</v>
      </c>
      <c r="AO63" s="195">
        <v>216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10.130000000000001</v>
      </c>
      <c r="E64" s="195">
        <v>0</v>
      </c>
      <c r="F64" s="195">
        <v>0</v>
      </c>
      <c r="G64" s="195">
        <v>16.96</v>
      </c>
      <c r="H64" s="195">
        <v>0</v>
      </c>
      <c r="I64" s="195">
        <v>0</v>
      </c>
      <c r="J64" s="195">
        <v>15.81</v>
      </c>
      <c r="K64" s="195">
        <v>64.63</v>
      </c>
      <c r="L64" s="195">
        <v>15.03</v>
      </c>
      <c r="M64" s="195">
        <v>0</v>
      </c>
      <c r="N64" s="195">
        <v>1.05</v>
      </c>
      <c r="O64" s="195">
        <v>1.74</v>
      </c>
      <c r="P64" s="195">
        <v>2.39</v>
      </c>
      <c r="Q64" s="195">
        <v>3.96</v>
      </c>
      <c r="R64" s="195">
        <v>0.37</v>
      </c>
      <c r="S64" s="195">
        <v>2.98</v>
      </c>
      <c r="T64" s="195">
        <v>0</v>
      </c>
      <c r="U64" s="195">
        <v>8.34</v>
      </c>
      <c r="V64" s="195">
        <v>0.15</v>
      </c>
      <c r="W64" s="195">
        <v>0.28000000000000003</v>
      </c>
      <c r="X64" s="195">
        <v>1.3</v>
      </c>
      <c r="Y64" s="195">
        <v>0</v>
      </c>
      <c r="Z64" s="195">
        <v>2.2000000000000002</v>
      </c>
      <c r="AA64" s="195">
        <v>0.67</v>
      </c>
      <c r="AB64" s="195">
        <v>0</v>
      </c>
      <c r="AC64" s="195">
        <v>12.1</v>
      </c>
      <c r="AD64" s="195">
        <v>0</v>
      </c>
      <c r="AE64" s="195">
        <v>0</v>
      </c>
      <c r="AF64" s="195">
        <v>0</v>
      </c>
      <c r="AG64" s="195">
        <v>-0.12</v>
      </c>
      <c r="AH64" s="195">
        <v>0</v>
      </c>
      <c r="AI64" s="195">
        <v>7.23</v>
      </c>
      <c r="AJ64" s="195">
        <v>0</v>
      </c>
      <c r="AK64" s="195">
        <v>72.680000000000007</v>
      </c>
      <c r="AL64" s="195">
        <v>0</v>
      </c>
      <c r="AM64" s="195">
        <v>0</v>
      </c>
      <c r="AN64" s="195">
        <v>0</v>
      </c>
      <c r="AO64" s="195">
        <v>216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10.130000000000001</v>
      </c>
      <c r="E65" s="195">
        <v>0</v>
      </c>
      <c r="F65" s="195">
        <v>0</v>
      </c>
      <c r="G65" s="195">
        <v>16.96</v>
      </c>
      <c r="H65" s="195">
        <v>0</v>
      </c>
      <c r="I65" s="195">
        <v>0</v>
      </c>
      <c r="J65" s="195">
        <v>15.81</v>
      </c>
      <c r="K65" s="195">
        <v>64.16</v>
      </c>
      <c r="L65" s="195">
        <v>8.74</v>
      </c>
      <c r="M65" s="195">
        <v>0</v>
      </c>
      <c r="N65" s="195">
        <v>1.05</v>
      </c>
      <c r="O65" s="195">
        <v>1.74</v>
      </c>
      <c r="P65" s="195">
        <v>2.39</v>
      </c>
      <c r="Q65" s="195">
        <v>3.96</v>
      </c>
      <c r="R65" s="195">
        <v>0.37</v>
      </c>
      <c r="S65" s="195">
        <v>2.5499999999999998</v>
      </c>
      <c r="T65" s="195">
        <v>0</v>
      </c>
      <c r="U65" s="195">
        <v>8.34</v>
      </c>
      <c r="V65" s="195">
        <v>0.15</v>
      </c>
      <c r="W65" s="195">
        <v>0.28000000000000003</v>
      </c>
      <c r="X65" s="195">
        <v>1.1100000000000001</v>
      </c>
      <c r="Y65" s="195">
        <v>0</v>
      </c>
      <c r="Z65" s="195">
        <v>2.2000000000000002</v>
      </c>
      <c r="AA65" s="195">
        <v>0.67</v>
      </c>
      <c r="AB65" s="195">
        <v>0</v>
      </c>
      <c r="AC65" s="195">
        <v>12.1</v>
      </c>
      <c r="AD65" s="195">
        <v>0</v>
      </c>
      <c r="AE65" s="195">
        <v>0</v>
      </c>
      <c r="AF65" s="195">
        <v>0</v>
      </c>
      <c r="AG65" s="195">
        <v>-0.12</v>
      </c>
      <c r="AH65" s="195">
        <v>0</v>
      </c>
      <c r="AI65" s="195">
        <v>7.23</v>
      </c>
      <c r="AJ65" s="195">
        <v>0</v>
      </c>
      <c r="AK65" s="195">
        <v>72.680000000000007</v>
      </c>
      <c r="AL65" s="195">
        <v>0</v>
      </c>
      <c r="AM65" s="195">
        <v>0</v>
      </c>
      <c r="AN65" s="195">
        <v>0</v>
      </c>
      <c r="AO65" s="195">
        <v>216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10.130000000000001</v>
      </c>
      <c r="E66" s="195">
        <v>0</v>
      </c>
      <c r="F66" s="195">
        <v>0</v>
      </c>
      <c r="G66" s="195">
        <v>16.96</v>
      </c>
      <c r="H66" s="195">
        <v>0</v>
      </c>
      <c r="I66" s="195">
        <v>0</v>
      </c>
      <c r="J66" s="195">
        <v>15.81</v>
      </c>
      <c r="K66" s="195">
        <v>64.63</v>
      </c>
      <c r="L66" s="195">
        <v>15.03</v>
      </c>
      <c r="M66" s="195">
        <v>0</v>
      </c>
      <c r="N66" s="195">
        <v>1.05</v>
      </c>
      <c r="O66" s="195">
        <v>1.74</v>
      </c>
      <c r="P66" s="195">
        <v>2.39</v>
      </c>
      <c r="Q66" s="195">
        <v>3.96</v>
      </c>
      <c r="R66" s="195">
        <v>0.37</v>
      </c>
      <c r="S66" s="195">
        <v>2.5499999999999998</v>
      </c>
      <c r="T66" s="195">
        <v>0</v>
      </c>
      <c r="U66" s="195">
        <v>8.34</v>
      </c>
      <c r="V66" s="195">
        <v>0.15</v>
      </c>
      <c r="W66" s="195">
        <v>0.28000000000000003</v>
      </c>
      <c r="X66" s="195">
        <v>1.1100000000000001</v>
      </c>
      <c r="Y66" s="195">
        <v>0</v>
      </c>
      <c r="Z66" s="195">
        <v>2.2000000000000002</v>
      </c>
      <c r="AA66" s="195">
        <v>0.67</v>
      </c>
      <c r="AB66" s="195">
        <v>0</v>
      </c>
      <c r="AC66" s="195">
        <v>12.1</v>
      </c>
      <c r="AD66" s="195">
        <v>0</v>
      </c>
      <c r="AE66" s="195">
        <v>0</v>
      </c>
      <c r="AF66" s="195">
        <v>0</v>
      </c>
      <c r="AG66" s="195">
        <v>-0.12</v>
      </c>
      <c r="AH66" s="195">
        <v>0</v>
      </c>
      <c r="AI66" s="195">
        <v>7.23</v>
      </c>
      <c r="AJ66" s="195">
        <v>0</v>
      </c>
      <c r="AK66" s="195">
        <v>72.680000000000007</v>
      </c>
      <c r="AL66" s="195">
        <v>0</v>
      </c>
      <c r="AM66" s="195">
        <v>0</v>
      </c>
      <c r="AN66" s="195">
        <v>0</v>
      </c>
      <c r="AO66" s="195">
        <v>216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10.130000000000001</v>
      </c>
      <c r="E67" s="195">
        <v>0</v>
      </c>
      <c r="F67" s="195">
        <v>0</v>
      </c>
      <c r="G67" s="195">
        <v>16.96</v>
      </c>
      <c r="H67" s="195">
        <v>0</v>
      </c>
      <c r="I67" s="195">
        <v>0</v>
      </c>
      <c r="J67" s="195">
        <v>15.81</v>
      </c>
      <c r="K67" s="195">
        <v>127.45</v>
      </c>
      <c r="L67" s="195">
        <v>46.89</v>
      </c>
      <c r="M67" s="195">
        <v>0</v>
      </c>
      <c r="N67" s="195">
        <v>1.05</v>
      </c>
      <c r="O67" s="195">
        <v>1.74</v>
      </c>
      <c r="P67" s="195">
        <v>2.39</v>
      </c>
      <c r="Q67" s="195">
        <v>3.99</v>
      </c>
      <c r="R67" s="195">
        <v>5.94</v>
      </c>
      <c r="S67" s="195">
        <v>2.5499999999999998</v>
      </c>
      <c r="T67" s="195">
        <v>0</v>
      </c>
      <c r="U67" s="195">
        <v>8.34</v>
      </c>
      <c r="V67" s="195">
        <v>0.15</v>
      </c>
      <c r="W67" s="195">
        <v>0.28000000000000003</v>
      </c>
      <c r="X67" s="195">
        <v>1.06</v>
      </c>
      <c r="Y67" s="195">
        <v>0</v>
      </c>
      <c r="Z67" s="195">
        <v>2.2000000000000002</v>
      </c>
      <c r="AA67" s="195">
        <v>1.1599999999999999</v>
      </c>
      <c r="AB67" s="195">
        <v>0</v>
      </c>
      <c r="AC67" s="195">
        <v>12.1</v>
      </c>
      <c r="AD67" s="195">
        <v>0</v>
      </c>
      <c r="AE67" s="195">
        <v>0</v>
      </c>
      <c r="AF67" s="195">
        <v>0</v>
      </c>
      <c r="AG67" s="195">
        <v>-0.12</v>
      </c>
      <c r="AH67" s="195">
        <v>0</v>
      </c>
      <c r="AI67" s="195">
        <v>7.23</v>
      </c>
      <c r="AJ67" s="195">
        <v>0</v>
      </c>
      <c r="AK67" s="195">
        <v>72.680000000000007</v>
      </c>
      <c r="AL67" s="195">
        <v>0</v>
      </c>
      <c r="AM67" s="195">
        <v>0</v>
      </c>
      <c r="AN67" s="195">
        <v>0</v>
      </c>
      <c r="AO67" s="195">
        <v>216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10.130000000000001</v>
      </c>
      <c r="E68" s="195">
        <v>0</v>
      </c>
      <c r="F68" s="195">
        <v>0</v>
      </c>
      <c r="G68" s="195">
        <v>16.96</v>
      </c>
      <c r="H68" s="195">
        <v>0</v>
      </c>
      <c r="I68" s="195">
        <v>0</v>
      </c>
      <c r="J68" s="195">
        <v>15.81</v>
      </c>
      <c r="K68" s="195">
        <v>127.45</v>
      </c>
      <c r="L68" s="195">
        <v>46.89</v>
      </c>
      <c r="M68" s="195">
        <v>0</v>
      </c>
      <c r="N68" s="195">
        <v>1.05</v>
      </c>
      <c r="O68" s="195">
        <v>1.74</v>
      </c>
      <c r="P68" s="195">
        <v>2.39</v>
      </c>
      <c r="Q68" s="195">
        <v>3.99</v>
      </c>
      <c r="R68" s="195">
        <v>5.68</v>
      </c>
      <c r="S68" s="195">
        <v>1.51</v>
      </c>
      <c r="T68" s="195">
        <v>0</v>
      </c>
      <c r="U68" s="195">
        <v>8.34</v>
      </c>
      <c r="V68" s="195">
        <v>0.15</v>
      </c>
      <c r="W68" s="195">
        <v>0.28000000000000003</v>
      </c>
      <c r="X68" s="195">
        <v>1.06</v>
      </c>
      <c r="Y68" s="195">
        <v>0</v>
      </c>
      <c r="Z68" s="195">
        <v>2.2000000000000002</v>
      </c>
      <c r="AA68" s="195">
        <v>0.67</v>
      </c>
      <c r="AB68" s="195">
        <v>0</v>
      </c>
      <c r="AC68" s="195">
        <v>12.1</v>
      </c>
      <c r="AD68" s="195">
        <v>0</v>
      </c>
      <c r="AE68" s="195">
        <v>0</v>
      </c>
      <c r="AF68" s="195">
        <v>0</v>
      </c>
      <c r="AG68" s="195">
        <v>23.16</v>
      </c>
      <c r="AH68" s="195">
        <v>0</v>
      </c>
      <c r="AI68" s="195">
        <v>7.23</v>
      </c>
      <c r="AJ68" s="195">
        <v>0</v>
      </c>
      <c r="AK68" s="195">
        <v>72.680000000000007</v>
      </c>
      <c r="AL68" s="195">
        <v>0</v>
      </c>
      <c r="AM68" s="195">
        <v>0</v>
      </c>
      <c r="AN68" s="195">
        <v>0</v>
      </c>
      <c r="AO68" s="195">
        <v>216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10.130000000000001</v>
      </c>
      <c r="E69" s="195">
        <v>0</v>
      </c>
      <c r="F69" s="195">
        <v>0</v>
      </c>
      <c r="G69" s="195">
        <v>16.96</v>
      </c>
      <c r="H69" s="195">
        <v>0</v>
      </c>
      <c r="I69" s="195">
        <v>0</v>
      </c>
      <c r="J69" s="195">
        <v>15.81</v>
      </c>
      <c r="K69" s="195">
        <v>127.45</v>
      </c>
      <c r="L69" s="195">
        <v>46.89</v>
      </c>
      <c r="M69" s="195">
        <v>0</v>
      </c>
      <c r="N69" s="195">
        <v>1.05</v>
      </c>
      <c r="O69" s="195">
        <v>1.74</v>
      </c>
      <c r="P69" s="195">
        <v>2.39</v>
      </c>
      <c r="Q69" s="195">
        <v>3.82</v>
      </c>
      <c r="R69" s="195">
        <v>5.94</v>
      </c>
      <c r="S69" s="195">
        <v>1.51</v>
      </c>
      <c r="T69" s="195">
        <v>0</v>
      </c>
      <c r="U69" s="195">
        <v>8.34</v>
      </c>
      <c r="V69" s="195">
        <v>0.15</v>
      </c>
      <c r="W69" s="195">
        <v>0.28000000000000003</v>
      </c>
      <c r="X69" s="195">
        <v>0.95</v>
      </c>
      <c r="Y69" s="195">
        <v>0</v>
      </c>
      <c r="Z69" s="195">
        <v>2.2000000000000002</v>
      </c>
      <c r="AA69" s="195">
        <v>0.68</v>
      </c>
      <c r="AB69" s="195">
        <v>0</v>
      </c>
      <c r="AC69" s="195">
        <v>12.1</v>
      </c>
      <c r="AD69" s="195">
        <v>0</v>
      </c>
      <c r="AE69" s="195">
        <v>0</v>
      </c>
      <c r="AF69" s="195">
        <v>0</v>
      </c>
      <c r="AG69" s="195">
        <v>23.16</v>
      </c>
      <c r="AH69" s="195">
        <v>0</v>
      </c>
      <c r="AI69" s="195">
        <v>7.23</v>
      </c>
      <c r="AJ69" s="195">
        <v>0</v>
      </c>
      <c r="AK69" s="195">
        <v>72.680000000000007</v>
      </c>
      <c r="AL69" s="195">
        <v>0</v>
      </c>
      <c r="AM69" s="195">
        <v>0</v>
      </c>
      <c r="AN69" s="195">
        <v>0</v>
      </c>
      <c r="AO69" s="195">
        <v>216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10.130000000000001</v>
      </c>
      <c r="E70" s="195">
        <v>0</v>
      </c>
      <c r="F70" s="195">
        <v>0</v>
      </c>
      <c r="G70" s="195">
        <v>16.96</v>
      </c>
      <c r="H70" s="195">
        <v>0</v>
      </c>
      <c r="I70" s="195">
        <v>0</v>
      </c>
      <c r="J70" s="195">
        <v>15.81</v>
      </c>
      <c r="K70" s="195">
        <v>127.45</v>
      </c>
      <c r="L70" s="195">
        <v>46.89</v>
      </c>
      <c r="M70" s="195">
        <v>0</v>
      </c>
      <c r="N70" s="195">
        <v>1.05</v>
      </c>
      <c r="O70" s="195">
        <v>1.74</v>
      </c>
      <c r="P70" s="195">
        <v>2.39</v>
      </c>
      <c r="Q70" s="195">
        <v>2.4900000000000002</v>
      </c>
      <c r="R70" s="195">
        <v>5.94</v>
      </c>
      <c r="S70" s="195">
        <v>1.51</v>
      </c>
      <c r="T70" s="195">
        <v>0</v>
      </c>
      <c r="U70" s="195">
        <v>8.34</v>
      </c>
      <c r="V70" s="195">
        <v>0.15</v>
      </c>
      <c r="W70" s="195">
        <v>0.28000000000000003</v>
      </c>
      <c r="X70" s="195">
        <v>0.95</v>
      </c>
      <c r="Y70" s="195">
        <v>0</v>
      </c>
      <c r="Z70" s="195">
        <v>2.2000000000000002</v>
      </c>
      <c r="AA70" s="195">
        <v>0.68</v>
      </c>
      <c r="AB70" s="195">
        <v>0</v>
      </c>
      <c r="AC70" s="195">
        <v>12.1</v>
      </c>
      <c r="AD70" s="195">
        <v>0</v>
      </c>
      <c r="AE70" s="195">
        <v>0</v>
      </c>
      <c r="AF70" s="195">
        <v>0</v>
      </c>
      <c r="AG70" s="195">
        <v>23.16</v>
      </c>
      <c r="AH70" s="195">
        <v>0</v>
      </c>
      <c r="AI70" s="195">
        <v>7.23</v>
      </c>
      <c r="AJ70" s="195">
        <v>0</v>
      </c>
      <c r="AK70" s="195">
        <v>72.680000000000007</v>
      </c>
      <c r="AL70" s="195">
        <v>0</v>
      </c>
      <c r="AM70" s="195">
        <v>0</v>
      </c>
      <c r="AN70" s="195">
        <v>0</v>
      </c>
      <c r="AO70" s="195">
        <v>216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10.130000000000001</v>
      </c>
      <c r="E71" s="195">
        <v>0</v>
      </c>
      <c r="F71" s="195">
        <v>0</v>
      </c>
      <c r="G71" s="195">
        <v>16.96</v>
      </c>
      <c r="H71" s="195">
        <v>0</v>
      </c>
      <c r="I71" s="195">
        <v>0</v>
      </c>
      <c r="J71" s="195">
        <v>15.81</v>
      </c>
      <c r="K71" s="195">
        <v>124.87</v>
      </c>
      <c r="L71" s="195">
        <v>46.89</v>
      </c>
      <c r="M71" s="195">
        <v>0</v>
      </c>
      <c r="N71" s="195">
        <v>1.05</v>
      </c>
      <c r="O71" s="195">
        <v>1.74</v>
      </c>
      <c r="P71" s="195">
        <v>2.39</v>
      </c>
      <c r="Q71" s="195">
        <v>1.52</v>
      </c>
      <c r="R71" s="195">
        <v>5.94</v>
      </c>
      <c r="S71" s="195">
        <v>1.51</v>
      </c>
      <c r="T71" s="195">
        <v>0</v>
      </c>
      <c r="U71" s="195">
        <v>8.3000000000000007</v>
      </c>
      <c r="V71" s="195">
        <v>0.15</v>
      </c>
      <c r="W71" s="195">
        <v>0.28000000000000003</v>
      </c>
      <c r="X71" s="195">
        <v>0.95</v>
      </c>
      <c r="Y71" s="195">
        <v>0</v>
      </c>
      <c r="Z71" s="195">
        <v>2.2000000000000002</v>
      </c>
      <c r="AA71" s="195">
        <v>9.44</v>
      </c>
      <c r="AB71" s="195">
        <v>0</v>
      </c>
      <c r="AC71" s="195">
        <v>12.1</v>
      </c>
      <c r="AD71" s="195">
        <v>0</v>
      </c>
      <c r="AE71" s="195">
        <v>0</v>
      </c>
      <c r="AF71" s="195">
        <v>0</v>
      </c>
      <c r="AG71" s="195">
        <v>23.16</v>
      </c>
      <c r="AH71" s="195">
        <v>0</v>
      </c>
      <c r="AI71" s="195">
        <v>7.23</v>
      </c>
      <c r="AJ71" s="195">
        <v>0</v>
      </c>
      <c r="AK71" s="195">
        <v>72.680000000000007</v>
      </c>
      <c r="AL71" s="195">
        <v>0</v>
      </c>
      <c r="AM71" s="195">
        <v>0</v>
      </c>
      <c r="AN71" s="195">
        <v>0</v>
      </c>
      <c r="AO71" s="195">
        <v>216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10.130000000000001</v>
      </c>
      <c r="E72" s="195">
        <v>0</v>
      </c>
      <c r="F72" s="195">
        <v>0</v>
      </c>
      <c r="G72" s="195">
        <v>16.96</v>
      </c>
      <c r="H72" s="195">
        <v>0</v>
      </c>
      <c r="I72" s="195">
        <v>0</v>
      </c>
      <c r="J72" s="195">
        <v>15.81</v>
      </c>
      <c r="K72" s="195">
        <v>124.87</v>
      </c>
      <c r="L72" s="195">
        <v>46.89</v>
      </c>
      <c r="M72" s="195">
        <v>0</v>
      </c>
      <c r="N72" s="195">
        <v>1.05</v>
      </c>
      <c r="O72" s="195">
        <v>1.74</v>
      </c>
      <c r="P72" s="195">
        <v>2.39</v>
      </c>
      <c r="Q72" s="195">
        <v>1.52</v>
      </c>
      <c r="R72" s="195">
        <v>5.94</v>
      </c>
      <c r="S72" s="195">
        <v>1.51</v>
      </c>
      <c r="T72" s="195">
        <v>0</v>
      </c>
      <c r="U72" s="195">
        <v>8.3000000000000007</v>
      </c>
      <c r="V72" s="195">
        <v>0.15</v>
      </c>
      <c r="W72" s="195">
        <v>0.28000000000000003</v>
      </c>
      <c r="X72" s="195">
        <v>0.95</v>
      </c>
      <c r="Y72" s="195">
        <v>0</v>
      </c>
      <c r="Z72" s="195">
        <v>2.2000000000000002</v>
      </c>
      <c r="AA72" s="195">
        <v>9.44</v>
      </c>
      <c r="AB72" s="195">
        <v>0</v>
      </c>
      <c r="AC72" s="195">
        <v>12.1</v>
      </c>
      <c r="AD72" s="195">
        <v>0</v>
      </c>
      <c r="AE72" s="195">
        <v>0</v>
      </c>
      <c r="AF72" s="195">
        <v>0</v>
      </c>
      <c r="AG72" s="195">
        <v>23.01</v>
      </c>
      <c r="AH72" s="195">
        <v>0</v>
      </c>
      <c r="AI72" s="195">
        <v>7.23</v>
      </c>
      <c r="AJ72" s="195">
        <v>0</v>
      </c>
      <c r="AK72" s="195">
        <v>72.680000000000007</v>
      </c>
      <c r="AL72" s="195">
        <v>0</v>
      </c>
      <c r="AM72" s="195">
        <v>0</v>
      </c>
      <c r="AN72" s="195">
        <v>0</v>
      </c>
      <c r="AO72" s="195">
        <v>216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10.130000000000001</v>
      </c>
      <c r="E73" s="195">
        <v>0</v>
      </c>
      <c r="F73" s="195">
        <v>0</v>
      </c>
      <c r="G73" s="195">
        <v>16.96</v>
      </c>
      <c r="H73" s="195">
        <v>0</v>
      </c>
      <c r="I73" s="195">
        <v>0</v>
      </c>
      <c r="J73" s="195">
        <v>15.81</v>
      </c>
      <c r="K73" s="195">
        <v>124.87</v>
      </c>
      <c r="L73" s="195">
        <v>46.82</v>
      </c>
      <c r="M73" s="195">
        <v>0</v>
      </c>
      <c r="N73" s="195">
        <v>1.05</v>
      </c>
      <c r="O73" s="195">
        <v>1.74</v>
      </c>
      <c r="P73" s="195">
        <v>2.39</v>
      </c>
      <c r="Q73" s="195">
        <v>1.52</v>
      </c>
      <c r="R73" s="195">
        <v>5.94</v>
      </c>
      <c r="S73" s="195">
        <v>1.51</v>
      </c>
      <c r="T73" s="195">
        <v>0</v>
      </c>
      <c r="U73" s="195">
        <v>8.3000000000000007</v>
      </c>
      <c r="V73" s="195">
        <v>0.15</v>
      </c>
      <c r="W73" s="195">
        <v>0.28000000000000003</v>
      </c>
      <c r="X73" s="195">
        <v>3.61</v>
      </c>
      <c r="Y73" s="195">
        <v>0</v>
      </c>
      <c r="Z73" s="195">
        <v>2.2000000000000002</v>
      </c>
      <c r="AA73" s="195">
        <v>9.44</v>
      </c>
      <c r="AB73" s="195">
        <v>0</v>
      </c>
      <c r="AC73" s="195">
        <v>12.1</v>
      </c>
      <c r="AD73" s="195">
        <v>0</v>
      </c>
      <c r="AE73" s="195">
        <v>0</v>
      </c>
      <c r="AF73" s="195">
        <v>0</v>
      </c>
      <c r="AG73" s="195">
        <v>23.12</v>
      </c>
      <c r="AH73" s="195">
        <v>0</v>
      </c>
      <c r="AI73" s="195">
        <v>7.23</v>
      </c>
      <c r="AJ73" s="195">
        <v>0</v>
      </c>
      <c r="AK73" s="195">
        <v>72.680000000000007</v>
      </c>
      <c r="AL73" s="195">
        <v>0</v>
      </c>
      <c r="AM73" s="195">
        <v>0</v>
      </c>
      <c r="AN73" s="195">
        <v>0</v>
      </c>
      <c r="AO73" s="195">
        <v>216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10.130000000000001</v>
      </c>
      <c r="E74" s="195">
        <v>0</v>
      </c>
      <c r="F74" s="195">
        <v>0</v>
      </c>
      <c r="G74" s="195">
        <v>16.96</v>
      </c>
      <c r="H74" s="195">
        <v>0</v>
      </c>
      <c r="I74" s="195">
        <v>0</v>
      </c>
      <c r="J74" s="195">
        <v>15.81</v>
      </c>
      <c r="K74" s="195">
        <v>124.87</v>
      </c>
      <c r="L74" s="195">
        <v>46.82</v>
      </c>
      <c r="M74" s="195">
        <v>0</v>
      </c>
      <c r="N74" s="195">
        <v>1.05</v>
      </c>
      <c r="O74" s="195">
        <v>1.74</v>
      </c>
      <c r="P74" s="195">
        <v>2.39</v>
      </c>
      <c r="Q74" s="195">
        <v>1.52</v>
      </c>
      <c r="R74" s="195">
        <v>5.94</v>
      </c>
      <c r="S74" s="195">
        <v>1.51</v>
      </c>
      <c r="T74" s="195">
        <v>0</v>
      </c>
      <c r="U74" s="195">
        <v>8.3000000000000007</v>
      </c>
      <c r="V74" s="195">
        <v>0.15</v>
      </c>
      <c r="W74" s="195">
        <v>0.28000000000000003</v>
      </c>
      <c r="X74" s="195">
        <v>3.99</v>
      </c>
      <c r="Y74" s="195">
        <v>0</v>
      </c>
      <c r="Z74" s="195">
        <v>2.2000000000000002</v>
      </c>
      <c r="AA74" s="195">
        <v>9.44</v>
      </c>
      <c r="AB74" s="195">
        <v>0</v>
      </c>
      <c r="AC74" s="195">
        <v>12.1</v>
      </c>
      <c r="AD74" s="195">
        <v>0</v>
      </c>
      <c r="AE74" s="195">
        <v>0</v>
      </c>
      <c r="AF74" s="195">
        <v>0</v>
      </c>
      <c r="AG74" s="195">
        <v>20.49</v>
      </c>
      <c r="AH74" s="195">
        <v>0</v>
      </c>
      <c r="AI74" s="195">
        <v>7.23</v>
      </c>
      <c r="AJ74" s="195">
        <v>0</v>
      </c>
      <c r="AK74" s="195">
        <v>72.680000000000007</v>
      </c>
      <c r="AL74" s="195">
        <v>0</v>
      </c>
      <c r="AM74" s="195">
        <v>0</v>
      </c>
      <c r="AN74" s="195">
        <v>0</v>
      </c>
      <c r="AO74" s="195">
        <v>216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10.130000000000001</v>
      </c>
      <c r="E75" s="195">
        <v>0</v>
      </c>
      <c r="F75" s="195">
        <v>0</v>
      </c>
      <c r="G75" s="195">
        <v>16.96</v>
      </c>
      <c r="H75" s="195">
        <v>0</v>
      </c>
      <c r="I75" s="195">
        <v>0</v>
      </c>
      <c r="J75" s="195">
        <v>14.97</v>
      </c>
      <c r="K75" s="195">
        <v>124.87</v>
      </c>
      <c r="L75" s="195">
        <v>46.82</v>
      </c>
      <c r="M75" s="195">
        <v>0</v>
      </c>
      <c r="N75" s="195">
        <v>1.05</v>
      </c>
      <c r="O75" s="195">
        <v>1.74</v>
      </c>
      <c r="P75" s="195">
        <v>2.39</v>
      </c>
      <c r="Q75" s="195">
        <v>0.33</v>
      </c>
      <c r="R75" s="195">
        <v>5.94</v>
      </c>
      <c r="S75" s="195">
        <v>3.93</v>
      </c>
      <c r="T75" s="195">
        <v>0</v>
      </c>
      <c r="U75" s="195">
        <v>8.3000000000000007</v>
      </c>
      <c r="V75" s="195">
        <v>0.15</v>
      </c>
      <c r="W75" s="195">
        <v>0.28000000000000003</v>
      </c>
      <c r="X75" s="195">
        <v>1.1499999999999999</v>
      </c>
      <c r="Y75" s="195">
        <v>0</v>
      </c>
      <c r="Z75" s="195">
        <v>2.2000000000000002</v>
      </c>
      <c r="AA75" s="195">
        <v>9.44</v>
      </c>
      <c r="AB75" s="195">
        <v>0</v>
      </c>
      <c r="AC75" s="195">
        <v>12.21</v>
      </c>
      <c r="AD75" s="195">
        <v>0</v>
      </c>
      <c r="AE75" s="195">
        <v>0</v>
      </c>
      <c r="AF75" s="195">
        <v>0</v>
      </c>
      <c r="AG75" s="195">
        <v>20.49</v>
      </c>
      <c r="AH75" s="195">
        <v>0</v>
      </c>
      <c r="AI75" s="195">
        <v>7.23</v>
      </c>
      <c r="AJ75" s="195">
        <v>0</v>
      </c>
      <c r="AK75" s="195">
        <v>72.680000000000007</v>
      </c>
      <c r="AL75" s="195">
        <v>0</v>
      </c>
      <c r="AM75" s="195">
        <v>0</v>
      </c>
      <c r="AN75" s="195">
        <v>0</v>
      </c>
      <c r="AO75" s="195">
        <v>220.5</v>
      </c>
      <c r="AP75" s="195">
        <v>0</v>
      </c>
      <c r="AQ75" s="195">
        <v>0</v>
      </c>
      <c r="AR75" s="195">
        <v>0</v>
      </c>
      <c r="AS75" s="195">
        <v>0</v>
      </c>
      <c r="AT75" s="195">
        <v>1.67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10.130000000000001</v>
      </c>
      <c r="E76" s="195">
        <v>0</v>
      </c>
      <c r="F76" s="195">
        <v>0</v>
      </c>
      <c r="G76" s="195">
        <v>16.96</v>
      </c>
      <c r="H76" s="195">
        <v>0</v>
      </c>
      <c r="I76" s="195">
        <v>0</v>
      </c>
      <c r="J76" s="195">
        <v>12.47</v>
      </c>
      <c r="K76" s="195">
        <v>124.87</v>
      </c>
      <c r="L76" s="195">
        <v>46.82</v>
      </c>
      <c r="M76" s="195">
        <v>0</v>
      </c>
      <c r="N76" s="195">
        <v>1.05</v>
      </c>
      <c r="O76" s="195">
        <v>1.74</v>
      </c>
      <c r="P76" s="195">
        <v>2.39</v>
      </c>
      <c r="Q76" s="195">
        <v>0.33</v>
      </c>
      <c r="R76" s="195">
        <v>5.94</v>
      </c>
      <c r="S76" s="195">
        <v>4.7699999999999996</v>
      </c>
      <c r="T76" s="195">
        <v>0</v>
      </c>
      <c r="U76" s="195">
        <v>8.3000000000000007</v>
      </c>
      <c r="V76" s="195">
        <v>0.15</v>
      </c>
      <c r="W76" s="195">
        <v>0.28000000000000003</v>
      </c>
      <c r="X76" s="195">
        <v>1.1499999999999999</v>
      </c>
      <c r="Y76" s="195">
        <v>0</v>
      </c>
      <c r="Z76" s="195">
        <v>2.2000000000000002</v>
      </c>
      <c r="AA76" s="195">
        <v>9.44</v>
      </c>
      <c r="AB76" s="195">
        <v>0</v>
      </c>
      <c r="AC76" s="195">
        <v>12.21</v>
      </c>
      <c r="AD76" s="195">
        <v>0</v>
      </c>
      <c r="AE76" s="195">
        <v>0</v>
      </c>
      <c r="AF76" s="195">
        <v>0</v>
      </c>
      <c r="AG76" s="195">
        <v>20.49</v>
      </c>
      <c r="AH76" s="195">
        <v>0</v>
      </c>
      <c r="AI76" s="195">
        <v>7.23</v>
      </c>
      <c r="AJ76" s="195">
        <v>0</v>
      </c>
      <c r="AK76" s="195">
        <v>72.680000000000007</v>
      </c>
      <c r="AL76" s="195">
        <v>0</v>
      </c>
      <c r="AM76" s="195">
        <v>0</v>
      </c>
      <c r="AN76" s="195">
        <v>0</v>
      </c>
      <c r="AO76" s="195">
        <v>220.5</v>
      </c>
      <c r="AP76" s="195">
        <v>0</v>
      </c>
      <c r="AQ76" s="195">
        <v>0</v>
      </c>
      <c r="AR76" s="195">
        <v>0</v>
      </c>
      <c r="AS76" s="195">
        <v>0</v>
      </c>
      <c r="AT76" s="195">
        <v>3.34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10.130000000000001</v>
      </c>
      <c r="E77" s="195">
        <v>0</v>
      </c>
      <c r="F77" s="195">
        <v>0</v>
      </c>
      <c r="G77" s="195">
        <v>16.96</v>
      </c>
      <c r="H77" s="195">
        <v>0</v>
      </c>
      <c r="I77" s="195">
        <v>0</v>
      </c>
      <c r="J77" s="195">
        <v>12.47</v>
      </c>
      <c r="K77" s="195">
        <v>83.45</v>
      </c>
      <c r="L77" s="195">
        <v>46.82</v>
      </c>
      <c r="M77" s="195">
        <v>0</v>
      </c>
      <c r="N77" s="195">
        <v>1.05</v>
      </c>
      <c r="O77" s="195">
        <v>1.74</v>
      </c>
      <c r="P77" s="195">
        <v>2.39</v>
      </c>
      <c r="Q77" s="195">
        <v>0.33</v>
      </c>
      <c r="R77" s="195">
        <v>5.94</v>
      </c>
      <c r="S77" s="195">
        <v>4.62</v>
      </c>
      <c r="T77" s="195">
        <v>0</v>
      </c>
      <c r="U77" s="195">
        <v>8.3000000000000007</v>
      </c>
      <c r="V77" s="195">
        <v>0.12</v>
      </c>
      <c r="W77" s="195">
        <v>0.28000000000000003</v>
      </c>
      <c r="X77" s="195">
        <v>1.1499999999999999</v>
      </c>
      <c r="Y77" s="195">
        <v>0</v>
      </c>
      <c r="Z77" s="195">
        <v>2.2000000000000002</v>
      </c>
      <c r="AA77" s="195">
        <v>0.67</v>
      </c>
      <c r="AB77" s="195">
        <v>0</v>
      </c>
      <c r="AC77" s="195">
        <v>12.21</v>
      </c>
      <c r="AD77" s="195">
        <v>0</v>
      </c>
      <c r="AE77" s="195">
        <v>0</v>
      </c>
      <c r="AF77" s="195">
        <v>0</v>
      </c>
      <c r="AG77" s="195">
        <v>20.49</v>
      </c>
      <c r="AH77" s="195">
        <v>0</v>
      </c>
      <c r="AI77" s="195">
        <v>7.23</v>
      </c>
      <c r="AJ77" s="195">
        <v>0</v>
      </c>
      <c r="AK77" s="195">
        <v>72.680000000000007</v>
      </c>
      <c r="AL77" s="195">
        <v>0</v>
      </c>
      <c r="AM77" s="195">
        <v>0</v>
      </c>
      <c r="AN77" s="195">
        <v>0</v>
      </c>
      <c r="AO77" s="195">
        <v>220.5</v>
      </c>
      <c r="AP77" s="195">
        <v>0</v>
      </c>
      <c r="AQ77" s="195">
        <v>0</v>
      </c>
      <c r="AR77" s="195">
        <v>0</v>
      </c>
      <c r="AS77" s="195">
        <v>0</v>
      </c>
      <c r="AT77" s="195">
        <v>3.34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10.130000000000001</v>
      </c>
      <c r="E78" s="195">
        <v>0</v>
      </c>
      <c r="F78" s="195">
        <v>0</v>
      </c>
      <c r="G78" s="195">
        <v>16.96</v>
      </c>
      <c r="H78" s="195">
        <v>0</v>
      </c>
      <c r="I78" s="195">
        <v>0</v>
      </c>
      <c r="J78" s="195">
        <v>12.47</v>
      </c>
      <c r="K78" s="195">
        <v>124.87</v>
      </c>
      <c r="L78" s="195">
        <v>48.08</v>
      </c>
      <c r="M78" s="195">
        <v>0</v>
      </c>
      <c r="N78" s="195">
        <v>1.05</v>
      </c>
      <c r="O78" s="195">
        <v>1.74</v>
      </c>
      <c r="P78" s="195">
        <v>2.39</v>
      </c>
      <c r="Q78" s="195">
        <v>0.34</v>
      </c>
      <c r="R78" s="195">
        <v>5.94</v>
      </c>
      <c r="S78" s="195">
        <v>4.7699999999999996</v>
      </c>
      <c r="T78" s="195">
        <v>0</v>
      </c>
      <c r="U78" s="195">
        <v>8.3000000000000007</v>
      </c>
      <c r="V78" s="195">
        <v>0.1</v>
      </c>
      <c r="W78" s="195">
        <v>0.28000000000000003</v>
      </c>
      <c r="X78" s="195">
        <v>1.1499999999999999</v>
      </c>
      <c r="Y78" s="195">
        <v>0</v>
      </c>
      <c r="Z78" s="195">
        <v>2.2000000000000002</v>
      </c>
      <c r="AA78" s="195">
        <v>0.67</v>
      </c>
      <c r="AB78" s="195">
        <v>0</v>
      </c>
      <c r="AC78" s="195">
        <v>12.21</v>
      </c>
      <c r="AD78" s="195">
        <v>0</v>
      </c>
      <c r="AE78" s="195">
        <v>0</v>
      </c>
      <c r="AF78" s="195">
        <v>0</v>
      </c>
      <c r="AG78" s="195">
        <v>20.49</v>
      </c>
      <c r="AH78" s="195">
        <v>0</v>
      </c>
      <c r="AI78" s="195">
        <v>7.23</v>
      </c>
      <c r="AJ78" s="195">
        <v>0</v>
      </c>
      <c r="AK78" s="195">
        <v>72.680000000000007</v>
      </c>
      <c r="AL78" s="195">
        <v>0</v>
      </c>
      <c r="AM78" s="195">
        <v>0</v>
      </c>
      <c r="AN78" s="195">
        <v>0</v>
      </c>
      <c r="AO78" s="195">
        <v>220.5</v>
      </c>
      <c r="AP78" s="195">
        <v>0</v>
      </c>
      <c r="AQ78" s="195">
        <v>0</v>
      </c>
      <c r="AR78" s="195">
        <v>0</v>
      </c>
      <c r="AS78" s="195">
        <v>0</v>
      </c>
      <c r="AT78" s="195">
        <v>3.34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10.130000000000001</v>
      </c>
      <c r="E79" s="195">
        <v>0</v>
      </c>
      <c r="F79" s="195">
        <v>0</v>
      </c>
      <c r="G79" s="195">
        <v>16.96</v>
      </c>
      <c r="H79" s="195">
        <v>0</v>
      </c>
      <c r="I79" s="195">
        <v>0</v>
      </c>
      <c r="J79" s="195">
        <v>12.47</v>
      </c>
      <c r="K79" s="195">
        <v>29.05</v>
      </c>
      <c r="L79" s="195">
        <v>3.3</v>
      </c>
      <c r="M79" s="195">
        <v>0</v>
      </c>
      <c r="N79" s="195">
        <v>1.05</v>
      </c>
      <c r="O79" s="195">
        <v>1.74</v>
      </c>
      <c r="P79" s="195">
        <v>2.39</v>
      </c>
      <c r="Q79" s="195">
        <v>0.11</v>
      </c>
      <c r="R79" s="195">
        <v>0.39</v>
      </c>
      <c r="S79" s="195">
        <v>1.1299999999999999</v>
      </c>
      <c r="T79" s="195">
        <v>0</v>
      </c>
      <c r="U79" s="195">
        <v>8.3000000000000007</v>
      </c>
      <c r="V79" s="195">
        <v>0.1</v>
      </c>
      <c r="W79" s="195">
        <v>0.28000000000000003</v>
      </c>
      <c r="X79" s="195">
        <v>1.1499999999999999</v>
      </c>
      <c r="Y79" s="195">
        <v>0</v>
      </c>
      <c r="Z79" s="195">
        <v>2.2000000000000002</v>
      </c>
      <c r="AA79" s="195">
        <v>0.67</v>
      </c>
      <c r="AB79" s="195">
        <v>0</v>
      </c>
      <c r="AC79" s="195">
        <v>12.21</v>
      </c>
      <c r="AD79" s="195">
        <v>0</v>
      </c>
      <c r="AE79" s="195">
        <v>0</v>
      </c>
      <c r="AF79" s="195">
        <v>0</v>
      </c>
      <c r="AG79" s="195">
        <v>20.49</v>
      </c>
      <c r="AH79" s="195">
        <v>0</v>
      </c>
      <c r="AI79" s="195">
        <v>7.23</v>
      </c>
      <c r="AJ79" s="195">
        <v>0</v>
      </c>
      <c r="AK79" s="195">
        <v>72.680000000000007</v>
      </c>
      <c r="AL79" s="195">
        <v>0</v>
      </c>
      <c r="AM79" s="195">
        <v>0</v>
      </c>
      <c r="AN79" s="195">
        <v>0</v>
      </c>
      <c r="AO79" s="195">
        <v>220.5</v>
      </c>
      <c r="AP79" s="195">
        <v>0</v>
      </c>
      <c r="AQ79" s="195">
        <v>0</v>
      </c>
      <c r="AR79" s="195">
        <v>0</v>
      </c>
      <c r="AS79" s="195">
        <v>0</v>
      </c>
      <c r="AT79" s="195">
        <v>3.34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10.130000000000001</v>
      </c>
      <c r="E80" s="195">
        <v>0</v>
      </c>
      <c r="F80" s="195">
        <v>0</v>
      </c>
      <c r="G80" s="195">
        <v>16.96</v>
      </c>
      <c r="H80" s="195">
        <v>0</v>
      </c>
      <c r="I80" s="195">
        <v>0</v>
      </c>
      <c r="J80" s="195">
        <v>12.47</v>
      </c>
      <c r="K80" s="195">
        <v>8.41</v>
      </c>
      <c r="L80" s="195">
        <v>2.2599999999999998</v>
      </c>
      <c r="M80" s="195">
        <v>0</v>
      </c>
      <c r="N80" s="195">
        <v>1.05</v>
      </c>
      <c r="O80" s="195">
        <v>1.74</v>
      </c>
      <c r="P80" s="195">
        <v>2.39</v>
      </c>
      <c r="Q80" s="195">
        <v>0.11</v>
      </c>
      <c r="R80" s="195">
        <v>0.37</v>
      </c>
      <c r="S80" s="195">
        <v>0.23</v>
      </c>
      <c r="T80" s="195">
        <v>0</v>
      </c>
      <c r="U80" s="195">
        <v>8.3000000000000007</v>
      </c>
      <c r="V80" s="195">
        <v>0.1</v>
      </c>
      <c r="W80" s="195">
        <v>0.28000000000000003</v>
      </c>
      <c r="X80" s="195">
        <v>1.1499999999999999</v>
      </c>
      <c r="Y80" s="195">
        <v>0</v>
      </c>
      <c r="Z80" s="195">
        <v>2.2000000000000002</v>
      </c>
      <c r="AA80" s="195">
        <v>0.67</v>
      </c>
      <c r="AB80" s="195">
        <v>0</v>
      </c>
      <c r="AC80" s="195">
        <v>12.21</v>
      </c>
      <c r="AD80" s="195">
        <v>0</v>
      </c>
      <c r="AE80" s="195">
        <v>0</v>
      </c>
      <c r="AF80" s="195">
        <v>0</v>
      </c>
      <c r="AG80" s="195">
        <v>20.49</v>
      </c>
      <c r="AH80" s="195">
        <v>0</v>
      </c>
      <c r="AI80" s="195">
        <v>7.23</v>
      </c>
      <c r="AJ80" s="195">
        <v>0</v>
      </c>
      <c r="AK80" s="195">
        <v>72.680000000000007</v>
      </c>
      <c r="AL80" s="195">
        <v>0</v>
      </c>
      <c r="AM80" s="195">
        <v>0</v>
      </c>
      <c r="AN80" s="195">
        <v>0</v>
      </c>
      <c r="AO80" s="195">
        <v>220.5</v>
      </c>
      <c r="AP80" s="195">
        <v>0</v>
      </c>
      <c r="AQ80" s="195">
        <v>0</v>
      </c>
      <c r="AR80" s="195">
        <v>0</v>
      </c>
      <c r="AS80" s="195">
        <v>0</v>
      </c>
      <c r="AT80" s="195">
        <v>3.34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10.130000000000001</v>
      </c>
      <c r="E81" s="195">
        <v>0</v>
      </c>
      <c r="F81" s="195">
        <v>0</v>
      </c>
      <c r="G81" s="195">
        <v>16.96</v>
      </c>
      <c r="H81" s="195">
        <v>0</v>
      </c>
      <c r="I81" s="195">
        <v>0</v>
      </c>
      <c r="J81" s="195">
        <v>12.47</v>
      </c>
      <c r="K81" s="195">
        <v>5.71</v>
      </c>
      <c r="L81" s="195">
        <v>2.2599999999999998</v>
      </c>
      <c r="M81" s="195">
        <v>0</v>
      </c>
      <c r="N81" s="195">
        <v>1.05</v>
      </c>
      <c r="O81" s="195">
        <v>1.74</v>
      </c>
      <c r="P81" s="195">
        <v>2.39</v>
      </c>
      <c r="Q81" s="195">
        <v>0.11</v>
      </c>
      <c r="R81" s="195">
        <v>0.37</v>
      </c>
      <c r="S81" s="195">
        <v>0.23</v>
      </c>
      <c r="T81" s="195">
        <v>0</v>
      </c>
      <c r="U81" s="195">
        <v>8.3000000000000007</v>
      </c>
      <c r="V81" s="195">
        <v>0.1</v>
      </c>
      <c r="W81" s="195">
        <v>0.28000000000000003</v>
      </c>
      <c r="X81" s="195">
        <v>1.1499999999999999</v>
      </c>
      <c r="Y81" s="195">
        <v>0</v>
      </c>
      <c r="Z81" s="195">
        <v>2.2000000000000002</v>
      </c>
      <c r="AA81" s="195">
        <v>0.67</v>
      </c>
      <c r="AB81" s="195">
        <v>0</v>
      </c>
      <c r="AC81" s="195">
        <v>12.21</v>
      </c>
      <c r="AD81" s="195">
        <v>0</v>
      </c>
      <c r="AE81" s="195">
        <v>0</v>
      </c>
      <c r="AF81" s="195">
        <v>0</v>
      </c>
      <c r="AG81" s="195">
        <v>20.49</v>
      </c>
      <c r="AH81" s="195">
        <v>0</v>
      </c>
      <c r="AI81" s="195">
        <v>7.23</v>
      </c>
      <c r="AJ81" s="195">
        <v>0</v>
      </c>
      <c r="AK81" s="195">
        <v>72.680000000000007</v>
      </c>
      <c r="AL81" s="195">
        <v>0</v>
      </c>
      <c r="AM81" s="195">
        <v>0</v>
      </c>
      <c r="AN81" s="195">
        <v>0</v>
      </c>
      <c r="AO81" s="195">
        <v>220.5</v>
      </c>
      <c r="AP81" s="195">
        <v>0</v>
      </c>
      <c r="AQ81" s="195">
        <v>0</v>
      </c>
      <c r="AR81" s="195">
        <v>0</v>
      </c>
      <c r="AS81" s="195">
        <v>0</v>
      </c>
      <c r="AT81" s="195">
        <v>3.34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10.130000000000001</v>
      </c>
      <c r="E82" s="195">
        <v>0</v>
      </c>
      <c r="F82" s="195">
        <v>0</v>
      </c>
      <c r="G82" s="195">
        <v>16.96</v>
      </c>
      <c r="H82" s="195">
        <v>0</v>
      </c>
      <c r="I82" s="195">
        <v>0</v>
      </c>
      <c r="J82" s="195">
        <v>12.47</v>
      </c>
      <c r="K82" s="195">
        <v>5.71</v>
      </c>
      <c r="L82" s="195">
        <v>2.2599999999999998</v>
      </c>
      <c r="M82" s="195">
        <v>0</v>
      </c>
      <c r="N82" s="195">
        <v>1.05</v>
      </c>
      <c r="O82" s="195">
        <v>1.74</v>
      </c>
      <c r="P82" s="195">
        <v>2.39</v>
      </c>
      <c r="Q82" s="195">
        <v>0.11</v>
      </c>
      <c r="R82" s="195">
        <v>0.37</v>
      </c>
      <c r="S82" s="195">
        <v>0.23</v>
      </c>
      <c r="T82" s="195">
        <v>0</v>
      </c>
      <c r="U82" s="195">
        <v>8.3000000000000007</v>
      </c>
      <c r="V82" s="195">
        <v>0.1</v>
      </c>
      <c r="W82" s="195">
        <v>0.28000000000000003</v>
      </c>
      <c r="X82" s="195">
        <v>1.1499999999999999</v>
      </c>
      <c r="Y82" s="195">
        <v>0</v>
      </c>
      <c r="Z82" s="195">
        <v>2.2000000000000002</v>
      </c>
      <c r="AA82" s="195">
        <v>0.67</v>
      </c>
      <c r="AB82" s="195">
        <v>0</v>
      </c>
      <c r="AC82" s="195">
        <v>12.21</v>
      </c>
      <c r="AD82" s="195">
        <v>0</v>
      </c>
      <c r="AE82" s="195">
        <v>0</v>
      </c>
      <c r="AF82" s="195">
        <v>0</v>
      </c>
      <c r="AG82" s="195">
        <v>20.49</v>
      </c>
      <c r="AH82" s="195">
        <v>0</v>
      </c>
      <c r="AI82" s="195">
        <v>7.23</v>
      </c>
      <c r="AJ82" s="195">
        <v>0</v>
      </c>
      <c r="AK82" s="195">
        <v>72.680000000000007</v>
      </c>
      <c r="AL82" s="195">
        <v>0</v>
      </c>
      <c r="AM82" s="195">
        <v>0</v>
      </c>
      <c r="AN82" s="195">
        <v>0</v>
      </c>
      <c r="AO82" s="195">
        <v>220.5</v>
      </c>
      <c r="AP82" s="195">
        <v>0</v>
      </c>
      <c r="AQ82" s="195">
        <v>0</v>
      </c>
      <c r="AR82" s="195">
        <v>0</v>
      </c>
      <c r="AS82" s="195">
        <v>0</v>
      </c>
      <c r="AT82" s="195">
        <v>3.34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10.130000000000001</v>
      </c>
      <c r="E83" s="195">
        <v>0</v>
      </c>
      <c r="F83" s="195">
        <v>0</v>
      </c>
      <c r="G83" s="195">
        <v>16.96</v>
      </c>
      <c r="H83" s="195">
        <v>0</v>
      </c>
      <c r="I83" s="195">
        <v>0</v>
      </c>
      <c r="J83" s="195">
        <v>12.47</v>
      </c>
      <c r="K83" s="195">
        <v>5.71</v>
      </c>
      <c r="L83" s="195">
        <v>2.2599999999999998</v>
      </c>
      <c r="M83" s="195">
        <v>0</v>
      </c>
      <c r="N83" s="195">
        <v>1.05</v>
      </c>
      <c r="O83" s="195">
        <v>1.74</v>
      </c>
      <c r="P83" s="195">
        <v>2.39</v>
      </c>
      <c r="Q83" s="195">
        <v>0.11</v>
      </c>
      <c r="R83" s="195">
        <v>0.37</v>
      </c>
      <c r="S83" s="195">
        <v>0.23</v>
      </c>
      <c r="T83" s="195">
        <v>0</v>
      </c>
      <c r="U83" s="195">
        <v>8.3000000000000007</v>
      </c>
      <c r="V83" s="195">
        <v>0.1</v>
      </c>
      <c r="W83" s="195">
        <v>0.28000000000000003</v>
      </c>
      <c r="X83" s="195">
        <v>1.1499999999999999</v>
      </c>
      <c r="Y83" s="195">
        <v>0</v>
      </c>
      <c r="Z83" s="195">
        <v>2.2000000000000002</v>
      </c>
      <c r="AA83" s="195">
        <v>0.67</v>
      </c>
      <c r="AB83" s="195">
        <v>0</v>
      </c>
      <c r="AC83" s="195">
        <v>12.21</v>
      </c>
      <c r="AD83" s="195">
        <v>0</v>
      </c>
      <c r="AE83" s="195">
        <v>0</v>
      </c>
      <c r="AF83" s="195">
        <v>0</v>
      </c>
      <c r="AG83" s="195">
        <v>18.68</v>
      </c>
      <c r="AH83" s="195">
        <v>0</v>
      </c>
      <c r="AI83" s="195">
        <v>7.23</v>
      </c>
      <c r="AJ83" s="195">
        <v>0</v>
      </c>
      <c r="AK83" s="195">
        <v>72.680000000000007</v>
      </c>
      <c r="AL83" s="195">
        <v>0</v>
      </c>
      <c r="AM83" s="195">
        <v>0</v>
      </c>
      <c r="AN83" s="195">
        <v>0</v>
      </c>
      <c r="AO83" s="195">
        <v>220.5</v>
      </c>
      <c r="AP83" s="195">
        <v>0</v>
      </c>
      <c r="AQ83" s="195">
        <v>0</v>
      </c>
      <c r="AR83" s="195">
        <v>0</v>
      </c>
      <c r="AS83" s="195">
        <v>0</v>
      </c>
      <c r="AT83" s="195">
        <v>3.34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10.130000000000001</v>
      </c>
      <c r="E84" s="195">
        <v>0</v>
      </c>
      <c r="F84" s="195">
        <v>0</v>
      </c>
      <c r="G84" s="195">
        <v>16.96</v>
      </c>
      <c r="H84" s="195">
        <v>0</v>
      </c>
      <c r="I84" s="195">
        <v>0</v>
      </c>
      <c r="J84" s="195">
        <v>12.47</v>
      </c>
      <c r="K84" s="195">
        <v>5.71</v>
      </c>
      <c r="L84" s="195">
        <v>2.2599999999999998</v>
      </c>
      <c r="M84" s="195">
        <v>0</v>
      </c>
      <c r="N84" s="195">
        <v>1.05</v>
      </c>
      <c r="O84" s="195">
        <v>1.74</v>
      </c>
      <c r="P84" s="195">
        <v>2.39</v>
      </c>
      <c r="Q84" s="195">
        <v>0.11</v>
      </c>
      <c r="R84" s="195">
        <v>0.37</v>
      </c>
      <c r="S84" s="195">
        <v>0.23</v>
      </c>
      <c r="T84" s="195">
        <v>0</v>
      </c>
      <c r="U84" s="195">
        <v>8.3000000000000007</v>
      </c>
      <c r="V84" s="195">
        <v>0.1</v>
      </c>
      <c r="W84" s="195">
        <v>0.28000000000000003</v>
      </c>
      <c r="X84" s="195">
        <v>1.1499999999999999</v>
      </c>
      <c r="Y84" s="195">
        <v>0</v>
      </c>
      <c r="Z84" s="195">
        <v>2.2000000000000002</v>
      </c>
      <c r="AA84" s="195">
        <v>0.67</v>
      </c>
      <c r="AB84" s="195">
        <v>0</v>
      </c>
      <c r="AC84" s="195">
        <v>12.21</v>
      </c>
      <c r="AD84" s="195">
        <v>0</v>
      </c>
      <c r="AE84" s="195">
        <v>0</v>
      </c>
      <c r="AF84" s="195">
        <v>0</v>
      </c>
      <c r="AG84" s="195">
        <v>18.68</v>
      </c>
      <c r="AH84" s="195">
        <v>0</v>
      </c>
      <c r="AI84" s="195">
        <v>7.23</v>
      </c>
      <c r="AJ84" s="195">
        <v>0</v>
      </c>
      <c r="AK84" s="195">
        <v>72.680000000000007</v>
      </c>
      <c r="AL84" s="195">
        <v>0</v>
      </c>
      <c r="AM84" s="195">
        <v>0</v>
      </c>
      <c r="AN84" s="195">
        <v>0</v>
      </c>
      <c r="AO84" s="195">
        <v>220.5</v>
      </c>
      <c r="AP84" s="195">
        <v>0</v>
      </c>
      <c r="AQ84" s="195">
        <v>0</v>
      </c>
      <c r="AR84" s="195">
        <v>0</v>
      </c>
      <c r="AS84" s="195">
        <v>0</v>
      </c>
      <c r="AT84" s="195">
        <v>3.34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10.130000000000001</v>
      </c>
      <c r="E85" s="195">
        <v>0</v>
      </c>
      <c r="F85" s="195">
        <v>0</v>
      </c>
      <c r="G85" s="195">
        <v>16.96</v>
      </c>
      <c r="H85" s="195">
        <v>0</v>
      </c>
      <c r="I85" s="195">
        <v>0</v>
      </c>
      <c r="J85" s="195">
        <v>12.47</v>
      </c>
      <c r="K85" s="195">
        <v>5.71</v>
      </c>
      <c r="L85" s="195">
        <v>2.2599999999999998</v>
      </c>
      <c r="M85" s="195">
        <v>0</v>
      </c>
      <c r="N85" s="195">
        <v>1.05</v>
      </c>
      <c r="O85" s="195">
        <v>1.74</v>
      </c>
      <c r="P85" s="195">
        <v>2.39</v>
      </c>
      <c r="Q85" s="195">
        <v>0.11</v>
      </c>
      <c r="R85" s="195">
        <v>0.37</v>
      </c>
      <c r="S85" s="195">
        <v>0.23</v>
      </c>
      <c r="T85" s="195">
        <v>0</v>
      </c>
      <c r="U85" s="195">
        <v>8.3000000000000007</v>
      </c>
      <c r="V85" s="195">
        <v>0.09</v>
      </c>
      <c r="W85" s="195">
        <v>0.28000000000000003</v>
      </c>
      <c r="X85" s="195">
        <v>1.1499999999999999</v>
      </c>
      <c r="Y85" s="195">
        <v>0</v>
      </c>
      <c r="Z85" s="195">
        <v>2.2000000000000002</v>
      </c>
      <c r="AA85" s="195">
        <v>0.67</v>
      </c>
      <c r="AB85" s="195">
        <v>0</v>
      </c>
      <c r="AC85" s="195">
        <v>12.21</v>
      </c>
      <c r="AD85" s="195">
        <v>0</v>
      </c>
      <c r="AE85" s="195">
        <v>0</v>
      </c>
      <c r="AF85" s="195">
        <v>0</v>
      </c>
      <c r="AG85" s="195">
        <v>18.68</v>
      </c>
      <c r="AH85" s="195">
        <v>0</v>
      </c>
      <c r="AI85" s="195">
        <v>7.23</v>
      </c>
      <c r="AJ85" s="195">
        <v>0</v>
      </c>
      <c r="AK85" s="195">
        <v>72.680000000000007</v>
      </c>
      <c r="AL85" s="195">
        <v>0</v>
      </c>
      <c r="AM85" s="195">
        <v>0</v>
      </c>
      <c r="AN85" s="195">
        <v>0</v>
      </c>
      <c r="AO85" s="195">
        <v>220.5</v>
      </c>
      <c r="AP85" s="195">
        <v>0</v>
      </c>
      <c r="AQ85" s="195">
        <v>0</v>
      </c>
      <c r="AR85" s="195">
        <v>0</v>
      </c>
      <c r="AS85" s="195">
        <v>0</v>
      </c>
      <c r="AT85" s="195">
        <v>3.34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10.130000000000001</v>
      </c>
      <c r="E86" s="195">
        <v>0</v>
      </c>
      <c r="F86" s="195">
        <v>0</v>
      </c>
      <c r="G86" s="195">
        <v>16.96</v>
      </c>
      <c r="H86" s="195">
        <v>0</v>
      </c>
      <c r="I86" s="195">
        <v>0</v>
      </c>
      <c r="J86" s="195">
        <v>12.47</v>
      </c>
      <c r="K86" s="195">
        <v>5.71</v>
      </c>
      <c r="L86" s="195">
        <v>2.2599999999999998</v>
      </c>
      <c r="M86" s="195">
        <v>0</v>
      </c>
      <c r="N86" s="195">
        <v>1.05</v>
      </c>
      <c r="O86" s="195">
        <v>1.74</v>
      </c>
      <c r="P86" s="195">
        <v>2.39</v>
      </c>
      <c r="Q86" s="195">
        <v>0.11</v>
      </c>
      <c r="R86" s="195">
        <v>0.37</v>
      </c>
      <c r="S86" s="195">
        <v>0.23</v>
      </c>
      <c r="T86" s="195">
        <v>0</v>
      </c>
      <c r="U86" s="195">
        <v>8.3000000000000007</v>
      </c>
      <c r="V86" s="195">
        <v>0.09</v>
      </c>
      <c r="W86" s="195">
        <v>0.28000000000000003</v>
      </c>
      <c r="X86" s="195">
        <v>1.1499999999999999</v>
      </c>
      <c r="Y86" s="195">
        <v>0</v>
      </c>
      <c r="Z86" s="195">
        <v>2.2000000000000002</v>
      </c>
      <c r="AA86" s="195">
        <v>0.67</v>
      </c>
      <c r="AB86" s="195">
        <v>0</v>
      </c>
      <c r="AC86" s="195">
        <v>12.1</v>
      </c>
      <c r="AD86" s="195">
        <v>0</v>
      </c>
      <c r="AE86" s="195">
        <v>0</v>
      </c>
      <c r="AF86" s="195">
        <v>0</v>
      </c>
      <c r="AG86" s="195">
        <v>18.68</v>
      </c>
      <c r="AH86" s="195">
        <v>0</v>
      </c>
      <c r="AI86" s="195">
        <v>7.23</v>
      </c>
      <c r="AJ86" s="195">
        <v>0</v>
      </c>
      <c r="AK86" s="195">
        <v>72.680000000000007</v>
      </c>
      <c r="AL86" s="195">
        <v>0</v>
      </c>
      <c r="AM86" s="195">
        <v>0</v>
      </c>
      <c r="AN86" s="195">
        <v>0</v>
      </c>
      <c r="AO86" s="195">
        <v>220.5</v>
      </c>
      <c r="AP86" s="195">
        <v>0</v>
      </c>
      <c r="AQ86" s="195">
        <v>0</v>
      </c>
      <c r="AR86" s="195">
        <v>0</v>
      </c>
      <c r="AS86" s="195">
        <v>0</v>
      </c>
      <c r="AT86" s="195">
        <v>3.34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10.130000000000001</v>
      </c>
      <c r="E87" s="195">
        <v>0</v>
      </c>
      <c r="F87" s="195">
        <v>0</v>
      </c>
      <c r="G87" s="195">
        <v>16.96</v>
      </c>
      <c r="H87" s="195">
        <v>0</v>
      </c>
      <c r="I87" s="195">
        <v>0</v>
      </c>
      <c r="J87" s="195">
        <v>12.47</v>
      </c>
      <c r="K87" s="195">
        <v>5.71</v>
      </c>
      <c r="L87" s="195">
        <v>2.2599999999999998</v>
      </c>
      <c r="M87" s="195">
        <v>0</v>
      </c>
      <c r="N87" s="195">
        <v>1.05</v>
      </c>
      <c r="O87" s="195">
        <v>1.74</v>
      </c>
      <c r="P87" s="195">
        <v>2.39</v>
      </c>
      <c r="Q87" s="195">
        <v>0.11</v>
      </c>
      <c r="R87" s="195">
        <v>0.37</v>
      </c>
      <c r="S87" s="195">
        <v>0.23</v>
      </c>
      <c r="T87" s="195">
        <v>0</v>
      </c>
      <c r="U87" s="195">
        <v>8.3000000000000007</v>
      </c>
      <c r="V87" s="195">
        <v>0.09</v>
      </c>
      <c r="W87" s="195">
        <v>0.28000000000000003</v>
      </c>
      <c r="X87" s="195">
        <v>1.1499999999999999</v>
      </c>
      <c r="Y87" s="195">
        <v>0</v>
      </c>
      <c r="Z87" s="195">
        <v>2.2000000000000002</v>
      </c>
      <c r="AA87" s="195">
        <v>0.67</v>
      </c>
      <c r="AB87" s="195">
        <v>0</v>
      </c>
      <c r="AC87" s="195">
        <v>12.1</v>
      </c>
      <c r="AD87" s="195">
        <v>0</v>
      </c>
      <c r="AE87" s="195">
        <v>0</v>
      </c>
      <c r="AF87" s="195">
        <v>0</v>
      </c>
      <c r="AG87" s="195">
        <v>18.68</v>
      </c>
      <c r="AH87" s="195">
        <v>0</v>
      </c>
      <c r="AI87" s="195">
        <v>7.23</v>
      </c>
      <c r="AJ87" s="195">
        <v>0</v>
      </c>
      <c r="AK87" s="195">
        <v>72.680000000000007</v>
      </c>
      <c r="AL87" s="195">
        <v>0</v>
      </c>
      <c r="AM87" s="195">
        <v>0</v>
      </c>
      <c r="AN87" s="195">
        <v>0</v>
      </c>
      <c r="AO87" s="195">
        <v>220.5</v>
      </c>
      <c r="AP87" s="195">
        <v>0</v>
      </c>
      <c r="AQ87" s="195">
        <v>0</v>
      </c>
      <c r="AR87" s="195">
        <v>0</v>
      </c>
      <c r="AS87" s="195">
        <v>0</v>
      </c>
      <c r="AT87" s="195">
        <v>3.34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10.130000000000001</v>
      </c>
      <c r="E88" s="195">
        <v>0</v>
      </c>
      <c r="F88" s="195">
        <v>0</v>
      </c>
      <c r="G88" s="195">
        <v>16.96</v>
      </c>
      <c r="H88" s="195">
        <v>0</v>
      </c>
      <c r="I88" s="195">
        <v>0</v>
      </c>
      <c r="J88" s="195">
        <v>12.47</v>
      </c>
      <c r="K88" s="195">
        <v>5.71</v>
      </c>
      <c r="L88" s="195">
        <v>2.2599999999999998</v>
      </c>
      <c r="M88" s="195">
        <v>0</v>
      </c>
      <c r="N88" s="195">
        <v>1.05</v>
      </c>
      <c r="O88" s="195">
        <v>1.74</v>
      </c>
      <c r="P88" s="195">
        <v>2.39</v>
      </c>
      <c r="Q88" s="195">
        <v>0.11</v>
      </c>
      <c r="R88" s="195">
        <v>0.37</v>
      </c>
      <c r="S88" s="195">
        <v>0.23</v>
      </c>
      <c r="T88" s="195">
        <v>0</v>
      </c>
      <c r="U88" s="195">
        <v>8.3000000000000007</v>
      </c>
      <c r="V88" s="195">
        <v>0.09</v>
      </c>
      <c r="W88" s="195">
        <v>0.28000000000000003</v>
      </c>
      <c r="X88" s="195">
        <v>1.1499999999999999</v>
      </c>
      <c r="Y88" s="195">
        <v>0</v>
      </c>
      <c r="Z88" s="195">
        <v>2.2000000000000002</v>
      </c>
      <c r="AA88" s="195">
        <v>0.67</v>
      </c>
      <c r="AB88" s="195">
        <v>0</v>
      </c>
      <c r="AC88" s="195">
        <v>12.1</v>
      </c>
      <c r="AD88" s="195">
        <v>0</v>
      </c>
      <c r="AE88" s="195">
        <v>0</v>
      </c>
      <c r="AF88" s="195">
        <v>0</v>
      </c>
      <c r="AG88" s="195">
        <v>18.68</v>
      </c>
      <c r="AH88" s="195">
        <v>0</v>
      </c>
      <c r="AI88" s="195">
        <v>7.23</v>
      </c>
      <c r="AJ88" s="195">
        <v>0</v>
      </c>
      <c r="AK88" s="195">
        <v>72.680000000000007</v>
      </c>
      <c r="AL88" s="195">
        <v>0</v>
      </c>
      <c r="AM88" s="195">
        <v>0</v>
      </c>
      <c r="AN88" s="195">
        <v>0</v>
      </c>
      <c r="AO88" s="195">
        <v>220.5</v>
      </c>
      <c r="AP88" s="195">
        <v>0</v>
      </c>
      <c r="AQ88" s="195">
        <v>0</v>
      </c>
      <c r="AR88" s="195">
        <v>0</v>
      </c>
      <c r="AS88" s="195">
        <v>0</v>
      </c>
      <c r="AT88" s="195">
        <v>3.34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10.130000000000001</v>
      </c>
      <c r="E89" s="195">
        <v>0</v>
      </c>
      <c r="F89" s="195">
        <v>0</v>
      </c>
      <c r="G89" s="195">
        <v>16.96</v>
      </c>
      <c r="H89" s="195">
        <v>0</v>
      </c>
      <c r="I89" s="195">
        <v>0</v>
      </c>
      <c r="J89" s="195">
        <v>12.47</v>
      </c>
      <c r="K89" s="195">
        <v>5.71</v>
      </c>
      <c r="L89" s="195">
        <v>2.2599999999999998</v>
      </c>
      <c r="M89" s="195">
        <v>0</v>
      </c>
      <c r="N89" s="195">
        <v>1.05</v>
      </c>
      <c r="O89" s="195">
        <v>1.74</v>
      </c>
      <c r="P89" s="195">
        <v>2.39</v>
      </c>
      <c r="Q89" s="195">
        <v>0.11</v>
      </c>
      <c r="R89" s="195">
        <v>0.37</v>
      </c>
      <c r="S89" s="195">
        <v>0.23</v>
      </c>
      <c r="T89" s="195">
        <v>0</v>
      </c>
      <c r="U89" s="195">
        <v>8.3000000000000007</v>
      </c>
      <c r="V89" s="195">
        <v>0.09</v>
      </c>
      <c r="W89" s="195">
        <v>0.39</v>
      </c>
      <c r="X89" s="195">
        <v>1.1499999999999999</v>
      </c>
      <c r="Y89" s="195">
        <v>0</v>
      </c>
      <c r="Z89" s="195">
        <v>2.2000000000000002</v>
      </c>
      <c r="AA89" s="195">
        <v>0.67</v>
      </c>
      <c r="AB89" s="195">
        <v>0</v>
      </c>
      <c r="AC89" s="195">
        <v>12.1</v>
      </c>
      <c r="AD89" s="195">
        <v>0</v>
      </c>
      <c r="AE89" s="195">
        <v>0</v>
      </c>
      <c r="AF89" s="195">
        <v>0</v>
      </c>
      <c r="AG89" s="195">
        <v>18.68</v>
      </c>
      <c r="AH89" s="195">
        <v>0</v>
      </c>
      <c r="AI89" s="195">
        <v>7.23</v>
      </c>
      <c r="AJ89" s="195">
        <v>0</v>
      </c>
      <c r="AK89" s="195">
        <v>72.680000000000007</v>
      </c>
      <c r="AL89" s="195">
        <v>0</v>
      </c>
      <c r="AM89" s="195">
        <v>0</v>
      </c>
      <c r="AN89" s="195">
        <v>0</v>
      </c>
      <c r="AO89" s="195">
        <v>220.5</v>
      </c>
      <c r="AP89" s="195">
        <v>0</v>
      </c>
      <c r="AQ89" s="195">
        <v>0</v>
      </c>
      <c r="AR89" s="195">
        <v>0</v>
      </c>
      <c r="AS89" s="195">
        <v>0</v>
      </c>
      <c r="AT89" s="195">
        <v>3.34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10.130000000000001</v>
      </c>
      <c r="E90" s="195">
        <v>0</v>
      </c>
      <c r="F90" s="195">
        <v>0</v>
      </c>
      <c r="G90" s="195">
        <v>16.96</v>
      </c>
      <c r="H90" s="195">
        <v>0</v>
      </c>
      <c r="I90" s="195">
        <v>0</v>
      </c>
      <c r="J90" s="195">
        <v>12.47</v>
      </c>
      <c r="K90" s="195">
        <v>5.71</v>
      </c>
      <c r="L90" s="195">
        <v>2.2599999999999998</v>
      </c>
      <c r="M90" s="195">
        <v>0</v>
      </c>
      <c r="N90" s="195">
        <v>1.05</v>
      </c>
      <c r="O90" s="195">
        <v>1.74</v>
      </c>
      <c r="P90" s="195">
        <v>2.39</v>
      </c>
      <c r="Q90" s="195">
        <v>0.11</v>
      </c>
      <c r="R90" s="195">
        <v>0.37</v>
      </c>
      <c r="S90" s="195">
        <v>0.23</v>
      </c>
      <c r="T90" s="195">
        <v>0</v>
      </c>
      <c r="U90" s="195">
        <v>8.3000000000000007</v>
      </c>
      <c r="V90" s="195">
        <v>0.09</v>
      </c>
      <c r="W90" s="195">
        <v>0.39</v>
      </c>
      <c r="X90" s="195">
        <v>1.1499999999999999</v>
      </c>
      <c r="Y90" s="195">
        <v>0</v>
      </c>
      <c r="Z90" s="195">
        <v>2.2000000000000002</v>
      </c>
      <c r="AA90" s="195">
        <v>0.67</v>
      </c>
      <c r="AB90" s="195">
        <v>0</v>
      </c>
      <c r="AC90" s="195">
        <v>12.1</v>
      </c>
      <c r="AD90" s="195">
        <v>0</v>
      </c>
      <c r="AE90" s="195">
        <v>0</v>
      </c>
      <c r="AF90" s="195">
        <v>0</v>
      </c>
      <c r="AG90" s="195">
        <v>18.68</v>
      </c>
      <c r="AH90" s="195">
        <v>0</v>
      </c>
      <c r="AI90" s="195">
        <v>7.23</v>
      </c>
      <c r="AJ90" s="195">
        <v>0</v>
      </c>
      <c r="AK90" s="195">
        <v>72.680000000000007</v>
      </c>
      <c r="AL90" s="195">
        <v>0</v>
      </c>
      <c r="AM90" s="195">
        <v>0</v>
      </c>
      <c r="AN90" s="195">
        <v>0</v>
      </c>
      <c r="AO90" s="195">
        <v>220.5</v>
      </c>
      <c r="AP90" s="195">
        <v>0</v>
      </c>
      <c r="AQ90" s="195">
        <v>0</v>
      </c>
      <c r="AR90" s="195">
        <v>0</v>
      </c>
      <c r="AS90" s="195">
        <v>0</v>
      </c>
      <c r="AT90" s="195">
        <v>3.34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10.130000000000001</v>
      </c>
      <c r="E91" s="195">
        <v>0</v>
      </c>
      <c r="F91" s="195">
        <v>0</v>
      </c>
      <c r="G91" s="195">
        <v>16.96</v>
      </c>
      <c r="H91" s="195">
        <v>0</v>
      </c>
      <c r="I91" s="195">
        <v>0</v>
      </c>
      <c r="J91" s="195">
        <v>12.47</v>
      </c>
      <c r="K91" s="195">
        <v>5.71</v>
      </c>
      <c r="L91" s="195">
        <v>2.2599999999999998</v>
      </c>
      <c r="M91" s="195">
        <v>0</v>
      </c>
      <c r="N91" s="195">
        <v>1.05</v>
      </c>
      <c r="O91" s="195">
        <v>1.74</v>
      </c>
      <c r="P91" s="195">
        <v>2.39</v>
      </c>
      <c r="Q91" s="195">
        <v>0.11</v>
      </c>
      <c r="R91" s="195">
        <v>0.37</v>
      </c>
      <c r="S91" s="195">
        <v>0.23</v>
      </c>
      <c r="T91" s="195">
        <v>0</v>
      </c>
      <c r="U91" s="195">
        <v>8.24</v>
      </c>
      <c r="V91" s="195">
        <v>0.09</v>
      </c>
      <c r="W91" s="195">
        <v>0.39</v>
      </c>
      <c r="X91" s="195">
        <v>1.1499999999999999</v>
      </c>
      <c r="Y91" s="195">
        <v>0</v>
      </c>
      <c r="Z91" s="195">
        <v>2.2000000000000002</v>
      </c>
      <c r="AA91" s="195">
        <v>0.67</v>
      </c>
      <c r="AB91" s="195">
        <v>0</v>
      </c>
      <c r="AC91" s="195">
        <v>12.1</v>
      </c>
      <c r="AD91" s="195">
        <v>0</v>
      </c>
      <c r="AE91" s="195">
        <v>0</v>
      </c>
      <c r="AF91" s="195">
        <v>0</v>
      </c>
      <c r="AG91" s="195">
        <v>18.68</v>
      </c>
      <c r="AH91" s="195">
        <v>0</v>
      </c>
      <c r="AI91" s="195">
        <v>7.23</v>
      </c>
      <c r="AJ91" s="195">
        <v>0</v>
      </c>
      <c r="AK91" s="195">
        <v>72.680000000000007</v>
      </c>
      <c r="AL91" s="195">
        <v>0</v>
      </c>
      <c r="AM91" s="195">
        <v>0</v>
      </c>
      <c r="AN91" s="195">
        <v>0</v>
      </c>
      <c r="AO91" s="195">
        <v>220.5</v>
      </c>
      <c r="AP91" s="195">
        <v>0</v>
      </c>
      <c r="AQ91" s="195">
        <v>0</v>
      </c>
      <c r="AR91" s="195">
        <v>0</v>
      </c>
      <c r="AS91" s="195">
        <v>0</v>
      </c>
      <c r="AT91" s="195">
        <v>3.34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10.130000000000001</v>
      </c>
      <c r="E92" s="195">
        <v>0</v>
      </c>
      <c r="F92" s="195">
        <v>0</v>
      </c>
      <c r="G92" s="195">
        <v>16.96</v>
      </c>
      <c r="H92" s="195">
        <v>0</v>
      </c>
      <c r="I92" s="195">
        <v>0</v>
      </c>
      <c r="J92" s="195">
        <v>12.47</v>
      </c>
      <c r="K92" s="195">
        <v>5.71</v>
      </c>
      <c r="L92" s="195">
        <v>2.2599999999999998</v>
      </c>
      <c r="M92" s="195">
        <v>0</v>
      </c>
      <c r="N92" s="195">
        <v>1.05</v>
      </c>
      <c r="O92" s="195">
        <v>1.74</v>
      </c>
      <c r="P92" s="195">
        <v>2.39</v>
      </c>
      <c r="Q92" s="195">
        <v>0.11</v>
      </c>
      <c r="R92" s="195">
        <v>0.37</v>
      </c>
      <c r="S92" s="195">
        <v>0.23</v>
      </c>
      <c r="T92" s="195">
        <v>0</v>
      </c>
      <c r="U92" s="195">
        <v>8.24</v>
      </c>
      <c r="V92" s="195">
        <v>0.09</v>
      </c>
      <c r="W92" s="195">
        <v>0.39</v>
      </c>
      <c r="X92" s="195">
        <v>1.1499999999999999</v>
      </c>
      <c r="Y92" s="195">
        <v>0</v>
      </c>
      <c r="Z92" s="195">
        <v>2.2000000000000002</v>
      </c>
      <c r="AA92" s="195">
        <v>0.67</v>
      </c>
      <c r="AB92" s="195">
        <v>0</v>
      </c>
      <c r="AC92" s="195">
        <v>12.1</v>
      </c>
      <c r="AD92" s="195">
        <v>0</v>
      </c>
      <c r="AE92" s="195">
        <v>0</v>
      </c>
      <c r="AF92" s="195">
        <v>0</v>
      </c>
      <c r="AG92" s="195">
        <v>18.68</v>
      </c>
      <c r="AH92" s="195">
        <v>0</v>
      </c>
      <c r="AI92" s="195">
        <v>7.23</v>
      </c>
      <c r="AJ92" s="195">
        <v>0</v>
      </c>
      <c r="AK92" s="195">
        <v>72.680000000000007</v>
      </c>
      <c r="AL92" s="195">
        <v>0</v>
      </c>
      <c r="AM92" s="195">
        <v>0</v>
      </c>
      <c r="AN92" s="195">
        <v>0</v>
      </c>
      <c r="AO92" s="195">
        <v>220.5</v>
      </c>
      <c r="AP92" s="195">
        <v>0</v>
      </c>
      <c r="AQ92" s="195">
        <v>0</v>
      </c>
      <c r="AR92" s="195">
        <v>0</v>
      </c>
      <c r="AS92" s="195">
        <v>0</v>
      </c>
      <c r="AT92" s="195">
        <v>3.34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10.130000000000001</v>
      </c>
      <c r="E93" s="195">
        <v>0</v>
      </c>
      <c r="F93" s="195">
        <v>0</v>
      </c>
      <c r="G93" s="195">
        <v>16.96</v>
      </c>
      <c r="H93" s="195">
        <v>0</v>
      </c>
      <c r="I93" s="195">
        <v>0</v>
      </c>
      <c r="J93" s="195">
        <v>12.47</v>
      </c>
      <c r="K93" s="195">
        <v>5.71</v>
      </c>
      <c r="L93" s="195">
        <v>2.2599999999999998</v>
      </c>
      <c r="M93" s="195">
        <v>0</v>
      </c>
      <c r="N93" s="195">
        <v>1.05</v>
      </c>
      <c r="O93" s="195">
        <v>1.74</v>
      </c>
      <c r="P93" s="195">
        <v>2.39</v>
      </c>
      <c r="Q93" s="195">
        <v>0.11</v>
      </c>
      <c r="R93" s="195">
        <v>0.37</v>
      </c>
      <c r="S93" s="195">
        <v>0.23</v>
      </c>
      <c r="T93" s="195">
        <v>0</v>
      </c>
      <c r="U93" s="195">
        <v>8.24</v>
      </c>
      <c r="V93" s="195">
        <v>0.09</v>
      </c>
      <c r="W93" s="195">
        <v>0.39</v>
      </c>
      <c r="X93" s="195">
        <v>1.1499999999999999</v>
      </c>
      <c r="Y93" s="195">
        <v>0</v>
      </c>
      <c r="Z93" s="195">
        <v>2.2000000000000002</v>
      </c>
      <c r="AA93" s="195">
        <v>0.67</v>
      </c>
      <c r="AB93" s="195">
        <v>0</v>
      </c>
      <c r="AC93" s="195">
        <v>12.1</v>
      </c>
      <c r="AD93" s="195">
        <v>0</v>
      </c>
      <c r="AE93" s="195">
        <v>0</v>
      </c>
      <c r="AF93" s="195">
        <v>0</v>
      </c>
      <c r="AG93" s="195">
        <v>18.68</v>
      </c>
      <c r="AH93" s="195">
        <v>0</v>
      </c>
      <c r="AI93" s="195">
        <v>7.23</v>
      </c>
      <c r="AJ93" s="195">
        <v>0</v>
      </c>
      <c r="AK93" s="195">
        <v>72.680000000000007</v>
      </c>
      <c r="AL93" s="195">
        <v>0</v>
      </c>
      <c r="AM93" s="195">
        <v>0</v>
      </c>
      <c r="AN93" s="195">
        <v>0</v>
      </c>
      <c r="AO93" s="195">
        <v>220.5</v>
      </c>
      <c r="AP93" s="195">
        <v>0</v>
      </c>
      <c r="AQ93" s="195">
        <v>0</v>
      </c>
      <c r="AR93" s="195">
        <v>0</v>
      </c>
      <c r="AS93" s="195">
        <v>0</v>
      </c>
      <c r="AT93" s="195">
        <v>3.34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10.130000000000001</v>
      </c>
      <c r="E94" s="195">
        <v>0</v>
      </c>
      <c r="F94" s="195">
        <v>0</v>
      </c>
      <c r="G94" s="195">
        <v>16.96</v>
      </c>
      <c r="H94" s="195">
        <v>0</v>
      </c>
      <c r="I94" s="195">
        <v>0</v>
      </c>
      <c r="J94" s="195">
        <v>12.47</v>
      </c>
      <c r="K94" s="195">
        <v>5.71</v>
      </c>
      <c r="L94" s="195">
        <v>2.2599999999999998</v>
      </c>
      <c r="M94" s="195">
        <v>0</v>
      </c>
      <c r="N94" s="195">
        <v>1.05</v>
      </c>
      <c r="O94" s="195">
        <v>1.74</v>
      </c>
      <c r="P94" s="195">
        <v>2.39</v>
      </c>
      <c r="Q94" s="195">
        <v>0.11</v>
      </c>
      <c r="R94" s="195">
        <v>0.37</v>
      </c>
      <c r="S94" s="195">
        <v>0.23</v>
      </c>
      <c r="T94" s="195">
        <v>0</v>
      </c>
      <c r="U94" s="195">
        <v>8.24</v>
      </c>
      <c r="V94" s="195">
        <v>0.09</v>
      </c>
      <c r="W94" s="195">
        <v>0.39</v>
      </c>
      <c r="X94" s="195">
        <v>1.1499999999999999</v>
      </c>
      <c r="Y94" s="195">
        <v>0</v>
      </c>
      <c r="Z94" s="195">
        <v>2.2000000000000002</v>
      </c>
      <c r="AA94" s="195">
        <v>0.67</v>
      </c>
      <c r="AB94" s="195">
        <v>0</v>
      </c>
      <c r="AC94" s="195">
        <v>12.1</v>
      </c>
      <c r="AD94" s="195">
        <v>0</v>
      </c>
      <c r="AE94" s="195">
        <v>0</v>
      </c>
      <c r="AF94" s="195">
        <v>0</v>
      </c>
      <c r="AG94" s="195">
        <v>18.68</v>
      </c>
      <c r="AH94" s="195">
        <v>0</v>
      </c>
      <c r="AI94" s="195">
        <v>7.23</v>
      </c>
      <c r="AJ94" s="195">
        <v>0</v>
      </c>
      <c r="AK94" s="195">
        <v>72.680000000000007</v>
      </c>
      <c r="AL94" s="195">
        <v>0</v>
      </c>
      <c r="AM94" s="195">
        <v>0</v>
      </c>
      <c r="AN94" s="195">
        <v>0</v>
      </c>
      <c r="AO94" s="195">
        <v>220.5</v>
      </c>
      <c r="AP94" s="195">
        <v>0</v>
      </c>
      <c r="AQ94" s="195">
        <v>0</v>
      </c>
      <c r="AR94" s="195">
        <v>0</v>
      </c>
      <c r="AS94" s="195">
        <v>0</v>
      </c>
      <c r="AT94" s="195">
        <v>3.34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10.130000000000001</v>
      </c>
      <c r="E95" s="195">
        <v>0</v>
      </c>
      <c r="F95" s="195">
        <v>0</v>
      </c>
      <c r="G95" s="195">
        <v>16.96</v>
      </c>
      <c r="H95" s="195">
        <v>0</v>
      </c>
      <c r="I95" s="195">
        <v>0</v>
      </c>
      <c r="J95" s="195">
        <v>12.47</v>
      </c>
      <c r="K95" s="195">
        <v>5.71</v>
      </c>
      <c r="L95" s="195">
        <v>2.2599999999999998</v>
      </c>
      <c r="M95" s="195">
        <v>0</v>
      </c>
      <c r="N95" s="195">
        <v>1.05</v>
      </c>
      <c r="O95" s="195">
        <v>1.74</v>
      </c>
      <c r="P95" s="195">
        <v>2.39</v>
      </c>
      <c r="Q95" s="195">
        <v>0.57999999999999996</v>
      </c>
      <c r="R95" s="195">
        <v>0.37</v>
      </c>
      <c r="S95" s="195">
        <v>0.23</v>
      </c>
      <c r="T95" s="195">
        <v>0</v>
      </c>
      <c r="U95" s="195">
        <v>8.24</v>
      </c>
      <c r="V95" s="195">
        <v>0.09</v>
      </c>
      <c r="W95" s="195">
        <v>0.39</v>
      </c>
      <c r="X95" s="195">
        <v>1.1499999999999999</v>
      </c>
      <c r="Y95" s="195">
        <v>0</v>
      </c>
      <c r="Z95" s="195">
        <v>2.2000000000000002</v>
      </c>
      <c r="AA95" s="195">
        <v>0.67</v>
      </c>
      <c r="AB95" s="195">
        <v>0</v>
      </c>
      <c r="AC95" s="195">
        <v>12.1</v>
      </c>
      <c r="AD95" s="195">
        <v>0</v>
      </c>
      <c r="AE95" s="195">
        <v>0</v>
      </c>
      <c r="AF95" s="195">
        <v>0</v>
      </c>
      <c r="AG95" s="195">
        <v>18.68</v>
      </c>
      <c r="AH95" s="195">
        <v>0</v>
      </c>
      <c r="AI95" s="195">
        <v>7.23</v>
      </c>
      <c r="AJ95" s="195">
        <v>0</v>
      </c>
      <c r="AK95" s="195">
        <v>72.680000000000007</v>
      </c>
      <c r="AL95" s="195">
        <v>0</v>
      </c>
      <c r="AM95" s="195">
        <v>0</v>
      </c>
      <c r="AN95" s="195">
        <v>0</v>
      </c>
      <c r="AO95" s="195">
        <v>220.5</v>
      </c>
      <c r="AP95" s="195">
        <v>0</v>
      </c>
      <c r="AQ95" s="195">
        <v>0</v>
      </c>
      <c r="AR95" s="195">
        <v>0</v>
      </c>
      <c r="AS95" s="195">
        <v>0</v>
      </c>
      <c r="AT95" s="195">
        <v>3.34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10.130000000000001</v>
      </c>
      <c r="E96" s="195">
        <v>0</v>
      </c>
      <c r="F96" s="195">
        <v>0</v>
      </c>
      <c r="G96" s="195">
        <v>16.96</v>
      </c>
      <c r="H96" s="195">
        <v>0</v>
      </c>
      <c r="I96" s="195">
        <v>0</v>
      </c>
      <c r="J96" s="195">
        <v>12.47</v>
      </c>
      <c r="K96" s="195">
        <v>5.71</v>
      </c>
      <c r="L96" s="195">
        <v>2.2599999999999998</v>
      </c>
      <c r="M96" s="195">
        <v>0</v>
      </c>
      <c r="N96" s="195">
        <v>1.05</v>
      </c>
      <c r="O96" s="195">
        <v>1.74</v>
      </c>
      <c r="P96" s="195">
        <v>2.39</v>
      </c>
      <c r="Q96" s="195">
        <v>0.46</v>
      </c>
      <c r="R96" s="195">
        <v>0.37</v>
      </c>
      <c r="S96" s="195">
        <v>0.23</v>
      </c>
      <c r="T96" s="195">
        <v>0</v>
      </c>
      <c r="U96" s="195">
        <v>8.24</v>
      </c>
      <c r="V96" s="195">
        <v>0.09</v>
      </c>
      <c r="W96" s="195">
        <v>0.39</v>
      </c>
      <c r="X96" s="195">
        <v>1.1499999999999999</v>
      </c>
      <c r="Y96" s="195">
        <v>0</v>
      </c>
      <c r="Z96" s="195">
        <v>2.2000000000000002</v>
      </c>
      <c r="AA96" s="195">
        <v>0.67</v>
      </c>
      <c r="AB96" s="195">
        <v>0</v>
      </c>
      <c r="AC96" s="195">
        <v>12.1</v>
      </c>
      <c r="AD96" s="195">
        <v>0</v>
      </c>
      <c r="AE96" s="195">
        <v>0</v>
      </c>
      <c r="AF96" s="195">
        <v>0</v>
      </c>
      <c r="AG96" s="195">
        <v>18.68</v>
      </c>
      <c r="AH96" s="195">
        <v>0</v>
      </c>
      <c r="AI96" s="195">
        <v>7.23</v>
      </c>
      <c r="AJ96" s="195">
        <v>0</v>
      </c>
      <c r="AK96" s="195">
        <v>72.680000000000007</v>
      </c>
      <c r="AL96" s="195">
        <v>0</v>
      </c>
      <c r="AM96" s="195">
        <v>0</v>
      </c>
      <c r="AN96" s="195">
        <v>0</v>
      </c>
      <c r="AO96" s="195">
        <v>220.5</v>
      </c>
      <c r="AP96" s="195">
        <v>0</v>
      </c>
      <c r="AQ96" s="195">
        <v>0</v>
      </c>
      <c r="AR96" s="195">
        <v>0</v>
      </c>
      <c r="AS96" s="195">
        <v>0</v>
      </c>
      <c r="AT96" s="195">
        <v>3.34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10.130000000000001</v>
      </c>
      <c r="E97" s="195">
        <v>0</v>
      </c>
      <c r="F97" s="195">
        <v>0</v>
      </c>
      <c r="G97" s="195">
        <v>16.96</v>
      </c>
      <c r="H97" s="195">
        <v>0</v>
      </c>
      <c r="I97" s="195">
        <v>0</v>
      </c>
      <c r="J97" s="195">
        <v>12.47</v>
      </c>
      <c r="K97" s="195">
        <v>5.71</v>
      </c>
      <c r="L97" s="195">
        <v>2.2599999999999998</v>
      </c>
      <c r="M97" s="195">
        <v>0</v>
      </c>
      <c r="N97" s="195">
        <v>1.05</v>
      </c>
      <c r="O97" s="195">
        <v>1.74</v>
      </c>
      <c r="P97" s="195">
        <v>2.39</v>
      </c>
      <c r="Q97" s="195">
        <v>0.25</v>
      </c>
      <c r="R97" s="195">
        <v>0.37</v>
      </c>
      <c r="S97" s="195">
        <v>0.23</v>
      </c>
      <c r="T97" s="195">
        <v>0</v>
      </c>
      <c r="U97" s="195">
        <v>8.24</v>
      </c>
      <c r="V97" s="195">
        <v>0.09</v>
      </c>
      <c r="W97" s="195">
        <v>0.39</v>
      </c>
      <c r="X97" s="195">
        <v>2.66</v>
      </c>
      <c r="Y97" s="195">
        <v>0</v>
      </c>
      <c r="Z97" s="195">
        <v>2.2000000000000002</v>
      </c>
      <c r="AA97" s="195">
        <v>0.67</v>
      </c>
      <c r="AB97" s="195">
        <v>0</v>
      </c>
      <c r="AC97" s="195">
        <v>12.1</v>
      </c>
      <c r="AD97" s="195">
        <v>0</v>
      </c>
      <c r="AE97" s="195">
        <v>0</v>
      </c>
      <c r="AF97" s="195">
        <v>0</v>
      </c>
      <c r="AG97" s="195">
        <v>18.68</v>
      </c>
      <c r="AH97" s="195">
        <v>0</v>
      </c>
      <c r="AI97" s="195">
        <v>7.23</v>
      </c>
      <c r="AJ97" s="195">
        <v>0</v>
      </c>
      <c r="AK97" s="195">
        <v>72.680000000000007</v>
      </c>
      <c r="AL97" s="195">
        <v>0</v>
      </c>
      <c r="AM97" s="195">
        <v>0</v>
      </c>
      <c r="AN97" s="195">
        <v>0</v>
      </c>
      <c r="AO97" s="195">
        <v>220.5</v>
      </c>
      <c r="AP97" s="195">
        <v>0</v>
      </c>
      <c r="AQ97" s="195">
        <v>0</v>
      </c>
      <c r="AR97" s="195">
        <v>0</v>
      </c>
      <c r="AS97" s="195">
        <v>0</v>
      </c>
      <c r="AT97" s="195">
        <v>3.34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10.130000000000001</v>
      </c>
      <c r="E98" s="195">
        <v>0</v>
      </c>
      <c r="F98" s="195">
        <v>0</v>
      </c>
      <c r="G98" s="195">
        <v>16.96</v>
      </c>
      <c r="H98" s="195">
        <v>0</v>
      </c>
      <c r="I98" s="195">
        <v>0</v>
      </c>
      <c r="J98" s="195">
        <v>12.47</v>
      </c>
      <c r="K98" s="195">
        <v>5.71</v>
      </c>
      <c r="L98" s="195">
        <v>2.2599999999999998</v>
      </c>
      <c r="M98" s="195">
        <v>0</v>
      </c>
      <c r="N98" s="195">
        <v>1.05</v>
      </c>
      <c r="O98" s="195">
        <v>1.74</v>
      </c>
      <c r="P98" s="195">
        <v>2.39</v>
      </c>
      <c r="Q98" s="195">
        <v>0.25</v>
      </c>
      <c r="R98" s="195">
        <v>0.37</v>
      </c>
      <c r="S98" s="195">
        <v>0.23</v>
      </c>
      <c r="T98" s="195">
        <v>0</v>
      </c>
      <c r="U98" s="195">
        <v>8.24</v>
      </c>
      <c r="V98" s="195">
        <v>0.09</v>
      </c>
      <c r="W98" s="195">
        <v>0.39</v>
      </c>
      <c r="X98" s="195">
        <v>1.3</v>
      </c>
      <c r="Y98" s="195">
        <v>0</v>
      </c>
      <c r="Z98" s="195">
        <v>2.2000000000000002</v>
      </c>
      <c r="AA98" s="195">
        <v>0.67</v>
      </c>
      <c r="AB98" s="195">
        <v>0</v>
      </c>
      <c r="AC98" s="195">
        <v>12.1</v>
      </c>
      <c r="AD98" s="195">
        <v>0</v>
      </c>
      <c r="AE98" s="195">
        <v>0</v>
      </c>
      <c r="AF98" s="195">
        <v>0</v>
      </c>
      <c r="AG98" s="195">
        <v>18.68</v>
      </c>
      <c r="AH98" s="195">
        <v>0</v>
      </c>
      <c r="AI98" s="195">
        <v>7.23</v>
      </c>
      <c r="AJ98" s="195">
        <v>0</v>
      </c>
      <c r="AK98" s="195">
        <v>72.680000000000007</v>
      </c>
      <c r="AL98" s="195">
        <v>0</v>
      </c>
      <c r="AM98" s="195">
        <v>0</v>
      </c>
      <c r="AN98" s="195">
        <v>0</v>
      </c>
      <c r="AO98" s="195">
        <v>220.5</v>
      </c>
      <c r="AP98" s="195">
        <v>0</v>
      </c>
      <c r="AQ98" s="195">
        <v>0</v>
      </c>
      <c r="AR98" s="195">
        <v>0</v>
      </c>
      <c r="AS98" s="195">
        <v>0</v>
      </c>
      <c r="AT98" s="195">
        <v>3.34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0.2466299999999999</v>
      </c>
      <c r="E99">
        <f t="shared" si="0"/>
        <v>0</v>
      </c>
      <c r="F99">
        <f t="shared" si="0"/>
        <v>0</v>
      </c>
      <c r="G99">
        <f t="shared" si="0"/>
        <v>0.40703000000000056</v>
      </c>
      <c r="H99">
        <f t="shared" si="0"/>
        <v>0</v>
      </c>
      <c r="I99">
        <f t="shared" si="0"/>
        <v>0</v>
      </c>
      <c r="J99">
        <f t="shared" si="0"/>
        <v>0.36027249999999961</v>
      </c>
      <c r="K99">
        <f t="shared" si="0"/>
        <v>1.7945600000000006</v>
      </c>
      <c r="L99">
        <f t="shared" si="0"/>
        <v>0.60969750000000167</v>
      </c>
      <c r="M99">
        <f t="shared" si="0"/>
        <v>0</v>
      </c>
      <c r="N99">
        <f t="shared" si="0"/>
        <v>2.5199999999999955E-2</v>
      </c>
      <c r="O99">
        <f t="shared" si="0"/>
        <v>4.1760000000000012E-2</v>
      </c>
      <c r="P99">
        <f t="shared" si="0"/>
        <v>5.7359999999999856E-2</v>
      </c>
      <c r="Q99">
        <f t="shared" si="0"/>
        <v>5.3330000000000127E-2</v>
      </c>
      <c r="R99">
        <f t="shared" si="0"/>
        <v>5.2322500000000015E-2</v>
      </c>
      <c r="S99">
        <f t="shared" si="0"/>
        <v>4.1192499999999931E-2</v>
      </c>
      <c r="T99">
        <f t="shared" si="0"/>
        <v>0</v>
      </c>
      <c r="U99">
        <f t="shared" si="0"/>
        <v>0.2149149999999998</v>
      </c>
      <c r="V99">
        <f t="shared" si="0"/>
        <v>2.0565000000000031E-2</v>
      </c>
      <c r="W99">
        <f t="shared" si="0"/>
        <v>1.9935000000000008E-2</v>
      </c>
      <c r="X99">
        <f t="shared" si="0"/>
        <v>7.8407499999999908E-2</v>
      </c>
      <c r="Y99">
        <f t="shared" si="0"/>
        <v>0</v>
      </c>
      <c r="Z99">
        <f t="shared" si="0"/>
        <v>0.19586500000000037</v>
      </c>
      <c r="AA99">
        <f t="shared" si="0"/>
        <v>8.0875000000000072E-2</v>
      </c>
      <c r="AB99">
        <f t="shared" si="0"/>
        <v>0</v>
      </c>
      <c r="AC99">
        <f t="shared" si="0"/>
        <v>0.29444749999999992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0.4018925000000001</v>
      </c>
      <c r="AH99">
        <f t="shared" si="0"/>
        <v>-2.0000000000000002E-5</v>
      </c>
      <c r="AI99">
        <f t="shared" si="0"/>
        <v>0.17352000000000023</v>
      </c>
      <c r="AJ99">
        <f t="shared" si="0"/>
        <v>0</v>
      </c>
      <c r="AK99">
        <f t="shared" si="0"/>
        <v>1.7443200000000021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1.9622500000000008E-2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8.36</v>
      </c>
      <c r="AH3" s="195">
        <v>0</v>
      </c>
      <c r="AI3" s="195">
        <v>2.73</v>
      </c>
      <c r="AJ3" s="195">
        <v>0</v>
      </c>
      <c r="AK3" s="195">
        <v>7.36</v>
      </c>
      <c r="AL3" s="195">
        <v>0</v>
      </c>
      <c r="AM3" s="195">
        <v>0</v>
      </c>
      <c r="AN3" s="195">
        <v>0</v>
      </c>
      <c r="AO3" s="195">
        <v>22.34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8.36</v>
      </c>
      <c r="AH4" s="195">
        <v>0</v>
      </c>
      <c r="AI4" s="195">
        <v>2.73</v>
      </c>
      <c r="AJ4" s="195">
        <v>0</v>
      </c>
      <c r="AK4" s="195">
        <v>7.36</v>
      </c>
      <c r="AL4" s="195">
        <v>0</v>
      </c>
      <c r="AM4" s="195">
        <v>0</v>
      </c>
      <c r="AN4" s="195">
        <v>0</v>
      </c>
      <c r="AO4" s="195">
        <v>22.34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8.36</v>
      </c>
      <c r="AH5" s="195">
        <v>0</v>
      </c>
      <c r="AI5" s="195">
        <v>2.73</v>
      </c>
      <c r="AJ5" s="195">
        <v>0</v>
      </c>
      <c r="AK5" s="195">
        <v>7.36</v>
      </c>
      <c r="AL5" s="195">
        <v>0</v>
      </c>
      <c r="AM5" s="195">
        <v>0</v>
      </c>
      <c r="AN5" s="195">
        <v>0</v>
      </c>
      <c r="AO5" s="195">
        <v>22.34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8.36</v>
      </c>
      <c r="AH6" s="195">
        <v>0</v>
      </c>
      <c r="AI6" s="195">
        <v>2.73</v>
      </c>
      <c r="AJ6" s="195">
        <v>0</v>
      </c>
      <c r="AK6" s="195">
        <v>7.36</v>
      </c>
      <c r="AL6" s="195">
        <v>0</v>
      </c>
      <c r="AM6" s="195">
        <v>0</v>
      </c>
      <c r="AN6" s="195">
        <v>0</v>
      </c>
      <c r="AO6" s="195">
        <v>22.34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8.36</v>
      </c>
      <c r="AH7" s="195">
        <v>0</v>
      </c>
      <c r="AI7" s="195">
        <v>2.73</v>
      </c>
      <c r="AJ7" s="195">
        <v>0</v>
      </c>
      <c r="AK7" s="195">
        <v>7.36</v>
      </c>
      <c r="AL7" s="195">
        <v>0</v>
      </c>
      <c r="AM7" s="195">
        <v>0</v>
      </c>
      <c r="AN7" s="195">
        <v>0</v>
      </c>
      <c r="AO7" s="195">
        <v>22.34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8.36</v>
      </c>
      <c r="AH8" s="195">
        <v>0</v>
      </c>
      <c r="AI8" s="195">
        <v>2.73</v>
      </c>
      <c r="AJ8" s="195">
        <v>0</v>
      </c>
      <c r="AK8" s="195">
        <v>7.36</v>
      </c>
      <c r="AL8" s="195">
        <v>0</v>
      </c>
      <c r="AM8" s="195">
        <v>0</v>
      </c>
      <c r="AN8" s="195">
        <v>0</v>
      </c>
      <c r="AO8" s="195">
        <v>22.34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8.26</v>
      </c>
      <c r="AH9" s="195">
        <v>0</v>
      </c>
      <c r="AI9" s="195">
        <v>2.73</v>
      </c>
      <c r="AJ9" s="195">
        <v>0</v>
      </c>
      <c r="AK9" s="195">
        <v>7.36</v>
      </c>
      <c r="AL9" s="195">
        <v>0</v>
      </c>
      <c r="AM9" s="195">
        <v>0</v>
      </c>
      <c r="AN9" s="195">
        <v>0</v>
      </c>
      <c r="AO9" s="195">
        <v>22.34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8.26</v>
      </c>
      <c r="AH10" s="195">
        <v>0</v>
      </c>
      <c r="AI10" s="195">
        <v>2.73</v>
      </c>
      <c r="AJ10" s="195">
        <v>0</v>
      </c>
      <c r="AK10" s="195">
        <v>7.36</v>
      </c>
      <c r="AL10" s="195">
        <v>0</v>
      </c>
      <c r="AM10" s="195">
        <v>0</v>
      </c>
      <c r="AN10" s="195">
        <v>0</v>
      </c>
      <c r="AO10" s="195">
        <v>22.34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6.72</v>
      </c>
      <c r="AH11" s="195">
        <v>0</v>
      </c>
      <c r="AI11" s="195">
        <v>2.73</v>
      </c>
      <c r="AJ11" s="195">
        <v>0</v>
      </c>
      <c r="AK11" s="195">
        <v>7.36</v>
      </c>
      <c r="AL11" s="195">
        <v>0</v>
      </c>
      <c r="AM11" s="195">
        <v>0</v>
      </c>
      <c r="AN11" s="195">
        <v>0</v>
      </c>
      <c r="AO11" s="195">
        <v>22.34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6.72</v>
      </c>
      <c r="AH12" s="195">
        <v>0</v>
      </c>
      <c r="AI12" s="195">
        <v>2.73</v>
      </c>
      <c r="AJ12" s="195">
        <v>0</v>
      </c>
      <c r="AK12" s="195">
        <v>7.36</v>
      </c>
      <c r="AL12" s="195">
        <v>0</v>
      </c>
      <c r="AM12" s="195">
        <v>0</v>
      </c>
      <c r="AN12" s="195">
        <v>0</v>
      </c>
      <c r="AO12" s="195">
        <v>22.34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6.72</v>
      </c>
      <c r="AH13" s="195">
        <v>0</v>
      </c>
      <c r="AI13" s="195">
        <v>2.73</v>
      </c>
      <c r="AJ13" s="195">
        <v>0</v>
      </c>
      <c r="AK13" s="195">
        <v>7.36</v>
      </c>
      <c r="AL13" s="195">
        <v>0</v>
      </c>
      <c r="AM13" s="195">
        <v>0</v>
      </c>
      <c r="AN13" s="195">
        <v>0</v>
      </c>
      <c r="AO13" s="195">
        <v>22.34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6.72</v>
      </c>
      <c r="AH14" s="195">
        <v>0</v>
      </c>
      <c r="AI14" s="195">
        <v>2.73</v>
      </c>
      <c r="AJ14" s="195">
        <v>0</v>
      </c>
      <c r="AK14" s="195">
        <v>7.36</v>
      </c>
      <c r="AL14" s="195">
        <v>0</v>
      </c>
      <c r="AM14" s="195">
        <v>0</v>
      </c>
      <c r="AN14" s="195">
        <v>0</v>
      </c>
      <c r="AO14" s="195">
        <v>22.34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6.72</v>
      </c>
      <c r="AH15" s="195">
        <v>0</v>
      </c>
      <c r="AI15" s="195">
        <v>2.73</v>
      </c>
      <c r="AJ15" s="195">
        <v>0</v>
      </c>
      <c r="AK15" s="195">
        <v>7.36</v>
      </c>
      <c r="AL15" s="195">
        <v>0</v>
      </c>
      <c r="AM15" s="195">
        <v>0</v>
      </c>
      <c r="AN15" s="195">
        <v>0</v>
      </c>
      <c r="AO15" s="195">
        <v>22.34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6.72</v>
      </c>
      <c r="AH16" s="195">
        <v>0</v>
      </c>
      <c r="AI16" s="195">
        <v>2.73</v>
      </c>
      <c r="AJ16" s="195">
        <v>0</v>
      </c>
      <c r="AK16" s="195">
        <v>7.36</v>
      </c>
      <c r="AL16" s="195">
        <v>0</v>
      </c>
      <c r="AM16" s="195">
        <v>0</v>
      </c>
      <c r="AN16" s="195">
        <v>0</v>
      </c>
      <c r="AO16" s="195">
        <v>22.34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6.72</v>
      </c>
      <c r="AH17" s="195">
        <v>0</v>
      </c>
      <c r="AI17" s="195">
        <v>2.73</v>
      </c>
      <c r="AJ17" s="195">
        <v>0</v>
      </c>
      <c r="AK17" s="195">
        <v>7.36</v>
      </c>
      <c r="AL17" s="195">
        <v>0</v>
      </c>
      <c r="AM17" s="195">
        <v>0</v>
      </c>
      <c r="AN17" s="195">
        <v>0</v>
      </c>
      <c r="AO17" s="195">
        <v>22.34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6.72</v>
      </c>
      <c r="AH18" s="195">
        <v>0</v>
      </c>
      <c r="AI18" s="195">
        <v>2.73</v>
      </c>
      <c r="AJ18" s="195">
        <v>0</v>
      </c>
      <c r="AK18" s="195">
        <v>7.36</v>
      </c>
      <c r="AL18" s="195">
        <v>0</v>
      </c>
      <c r="AM18" s="195">
        <v>0</v>
      </c>
      <c r="AN18" s="195">
        <v>0</v>
      </c>
      <c r="AO18" s="195">
        <v>22.34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6.64</v>
      </c>
      <c r="AH19" s="195">
        <v>0</v>
      </c>
      <c r="AI19" s="195">
        <v>2.73</v>
      </c>
      <c r="AJ19" s="195">
        <v>0</v>
      </c>
      <c r="AK19" s="195">
        <v>7.36</v>
      </c>
      <c r="AL19" s="195">
        <v>0</v>
      </c>
      <c r="AM19" s="195">
        <v>0</v>
      </c>
      <c r="AN19" s="195">
        <v>0</v>
      </c>
      <c r="AO19" s="195">
        <v>22.34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6.64</v>
      </c>
      <c r="AH20" s="195">
        <v>0</v>
      </c>
      <c r="AI20" s="195">
        <v>2.73</v>
      </c>
      <c r="AJ20" s="195">
        <v>0</v>
      </c>
      <c r="AK20" s="195">
        <v>7.36</v>
      </c>
      <c r="AL20" s="195">
        <v>0</v>
      </c>
      <c r="AM20" s="195">
        <v>0</v>
      </c>
      <c r="AN20" s="195">
        <v>0</v>
      </c>
      <c r="AO20" s="195">
        <v>22.34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6.79</v>
      </c>
      <c r="AH21" s="195">
        <v>0</v>
      </c>
      <c r="AI21" s="195">
        <v>2.73</v>
      </c>
      <c r="AJ21" s="195">
        <v>0</v>
      </c>
      <c r="AK21" s="195">
        <v>7.36</v>
      </c>
      <c r="AL21" s="195">
        <v>0</v>
      </c>
      <c r="AM21" s="195">
        <v>0</v>
      </c>
      <c r="AN21" s="195">
        <v>0</v>
      </c>
      <c r="AO21" s="195">
        <v>22.34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6.79</v>
      </c>
      <c r="AH22" s="195">
        <v>0</v>
      </c>
      <c r="AI22" s="195">
        <v>2.73</v>
      </c>
      <c r="AJ22" s="195">
        <v>0</v>
      </c>
      <c r="AK22" s="195">
        <v>7.36</v>
      </c>
      <c r="AL22" s="195">
        <v>0</v>
      </c>
      <c r="AM22" s="195">
        <v>0</v>
      </c>
      <c r="AN22" s="195">
        <v>0</v>
      </c>
      <c r="AO22" s="195">
        <v>22.34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6.79</v>
      </c>
      <c r="AH23" s="195">
        <v>0</v>
      </c>
      <c r="AI23" s="195">
        <v>2.73</v>
      </c>
      <c r="AJ23" s="195">
        <v>0</v>
      </c>
      <c r="AK23" s="195">
        <v>7.36</v>
      </c>
      <c r="AL23" s="195">
        <v>0</v>
      </c>
      <c r="AM23" s="195">
        <v>0</v>
      </c>
      <c r="AN23" s="195">
        <v>0</v>
      </c>
      <c r="AO23" s="195">
        <v>22.34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7.04</v>
      </c>
      <c r="AH24" s="195">
        <v>0</v>
      </c>
      <c r="AI24" s="195">
        <v>2.73</v>
      </c>
      <c r="AJ24" s="195">
        <v>0</v>
      </c>
      <c r="AK24" s="195">
        <v>7.36</v>
      </c>
      <c r="AL24" s="195">
        <v>0</v>
      </c>
      <c r="AM24" s="195">
        <v>0</v>
      </c>
      <c r="AN24" s="195">
        <v>0</v>
      </c>
      <c r="AO24" s="195">
        <v>22.34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7.04</v>
      </c>
      <c r="AH25" s="195">
        <v>0</v>
      </c>
      <c r="AI25" s="195">
        <v>2.73</v>
      </c>
      <c r="AJ25" s="195">
        <v>0</v>
      </c>
      <c r="AK25" s="195">
        <v>7.36</v>
      </c>
      <c r="AL25" s="195">
        <v>0</v>
      </c>
      <c r="AM25" s="195">
        <v>0</v>
      </c>
      <c r="AN25" s="195">
        <v>0</v>
      </c>
      <c r="AO25" s="195">
        <v>22.34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7.04</v>
      </c>
      <c r="AH26" s="195">
        <v>0</v>
      </c>
      <c r="AI26" s="195">
        <v>2.73</v>
      </c>
      <c r="AJ26" s="195">
        <v>0</v>
      </c>
      <c r="AK26" s="195">
        <v>7.36</v>
      </c>
      <c r="AL26" s="195">
        <v>0</v>
      </c>
      <c r="AM26" s="195">
        <v>0</v>
      </c>
      <c r="AN26" s="195">
        <v>0</v>
      </c>
      <c r="AO26" s="195">
        <v>22.34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7.04</v>
      </c>
      <c r="AH27" s="195">
        <v>0</v>
      </c>
      <c r="AI27" s="195">
        <v>2.73</v>
      </c>
      <c r="AJ27" s="195">
        <v>0</v>
      </c>
      <c r="AK27" s="195">
        <v>7.36</v>
      </c>
      <c r="AL27" s="195">
        <v>0</v>
      </c>
      <c r="AM27" s="195">
        <v>0</v>
      </c>
      <c r="AN27" s="195">
        <v>0</v>
      </c>
      <c r="AO27" s="195">
        <v>22.34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7.04</v>
      </c>
      <c r="AH28" s="195">
        <v>0</v>
      </c>
      <c r="AI28" s="195">
        <v>2.73</v>
      </c>
      <c r="AJ28" s="195">
        <v>0</v>
      </c>
      <c r="AK28" s="195">
        <v>7.36</v>
      </c>
      <c r="AL28" s="195">
        <v>0</v>
      </c>
      <c r="AM28" s="195">
        <v>0</v>
      </c>
      <c r="AN28" s="195">
        <v>0</v>
      </c>
      <c r="AO28" s="195">
        <v>22.34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7.04</v>
      </c>
      <c r="AH29" s="195">
        <v>0</v>
      </c>
      <c r="AI29" s="195">
        <v>2.73</v>
      </c>
      <c r="AJ29" s="195">
        <v>0</v>
      </c>
      <c r="AK29" s="195">
        <v>7.36</v>
      </c>
      <c r="AL29" s="195">
        <v>0</v>
      </c>
      <c r="AM29" s="195">
        <v>0</v>
      </c>
      <c r="AN29" s="195">
        <v>0</v>
      </c>
      <c r="AO29" s="195">
        <v>22.34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7.04</v>
      </c>
      <c r="AH30" s="195">
        <v>0</v>
      </c>
      <c r="AI30" s="195">
        <v>2.73</v>
      </c>
      <c r="AJ30" s="195">
        <v>0</v>
      </c>
      <c r="AK30" s="195">
        <v>7.36</v>
      </c>
      <c r="AL30" s="195">
        <v>0</v>
      </c>
      <c r="AM30" s="195">
        <v>0</v>
      </c>
      <c r="AN30" s="195">
        <v>0</v>
      </c>
      <c r="AO30" s="195">
        <v>22.34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0</v>
      </c>
      <c r="AF31" s="195">
        <v>0</v>
      </c>
      <c r="AG31" s="195">
        <v>7.04</v>
      </c>
      <c r="AH31" s="195">
        <v>0</v>
      </c>
      <c r="AI31" s="195">
        <v>2.73</v>
      </c>
      <c r="AJ31" s="195">
        <v>0</v>
      </c>
      <c r="AK31" s="195">
        <v>7.36</v>
      </c>
      <c r="AL31" s="195">
        <v>0</v>
      </c>
      <c r="AM31" s="195">
        <v>0</v>
      </c>
      <c r="AN31" s="195">
        <v>0</v>
      </c>
      <c r="AO31" s="195">
        <v>22.34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0</v>
      </c>
      <c r="AF32" s="195">
        <v>0</v>
      </c>
      <c r="AG32" s="195">
        <v>7.04</v>
      </c>
      <c r="AH32" s="195">
        <v>0</v>
      </c>
      <c r="AI32" s="195">
        <v>2.73</v>
      </c>
      <c r="AJ32" s="195">
        <v>0</v>
      </c>
      <c r="AK32" s="195">
        <v>7.36</v>
      </c>
      <c r="AL32" s="195">
        <v>0</v>
      </c>
      <c r="AM32" s="195">
        <v>0</v>
      </c>
      <c r="AN32" s="195">
        <v>0</v>
      </c>
      <c r="AO32" s="195">
        <v>22.34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0</v>
      </c>
      <c r="AF33" s="195">
        <v>0</v>
      </c>
      <c r="AG33" s="195">
        <v>7.04</v>
      </c>
      <c r="AH33" s="195">
        <v>0</v>
      </c>
      <c r="AI33" s="195">
        <v>2.73</v>
      </c>
      <c r="AJ33" s="195">
        <v>0</v>
      </c>
      <c r="AK33" s="195">
        <v>7.36</v>
      </c>
      <c r="AL33" s="195">
        <v>0</v>
      </c>
      <c r="AM33" s="195">
        <v>0</v>
      </c>
      <c r="AN33" s="195">
        <v>0</v>
      </c>
      <c r="AO33" s="195">
        <v>22.34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0</v>
      </c>
      <c r="AF34" s="195">
        <v>0</v>
      </c>
      <c r="AG34" s="195">
        <v>7.04</v>
      </c>
      <c r="AH34" s="195">
        <v>0</v>
      </c>
      <c r="AI34" s="195">
        <v>2.73</v>
      </c>
      <c r="AJ34" s="195">
        <v>0</v>
      </c>
      <c r="AK34" s="195">
        <v>7.36</v>
      </c>
      <c r="AL34" s="195">
        <v>0</v>
      </c>
      <c r="AM34" s="195">
        <v>0</v>
      </c>
      <c r="AN34" s="195">
        <v>0</v>
      </c>
      <c r="AO34" s="195">
        <v>22.34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0</v>
      </c>
      <c r="AF35" s="195">
        <v>0</v>
      </c>
      <c r="AG35" s="195">
        <v>7.04</v>
      </c>
      <c r="AH35" s="195">
        <v>0</v>
      </c>
      <c r="AI35" s="195">
        <v>2.73</v>
      </c>
      <c r="AJ35" s="195">
        <v>0</v>
      </c>
      <c r="AK35" s="195">
        <v>7.36</v>
      </c>
      <c r="AL35" s="195">
        <v>0</v>
      </c>
      <c r="AM35" s="195">
        <v>0</v>
      </c>
      <c r="AN35" s="195">
        <v>0</v>
      </c>
      <c r="AO35" s="195">
        <v>22.34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0</v>
      </c>
      <c r="AF36" s="195">
        <v>0</v>
      </c>
      <c r="AG36" s="195">
        <v>7.04</v>
      </c>
      <c r="AH36" s="195">
        <v>0</v>
      </c>
      <c r="AI36" s="195">
        <v>2.73</v>
      </c>
      <c r="AJ36" s="195">
        <v>0</v>
      </c>
      <c r="AK36" s="195">
        <v>7.36</v>
      </c>
      <c r="AL36" s="195">
        <v>0</v>
      </c>
      <c r="AM36" s="195">
        <v>0</v>
      </c>
      <c r="AN36" s="195">
        <v>0</v>
      </c>
      <c r="AO36" s="195">
        <v>22.34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0</v>
      </c>
      <c r="AF37" s="195">
        <v>0</v>
      </c>
      <c r="AG37" s="195">
        <v>7.04</v>
      </c>
      <c r="AH37" s="195">
        <v>0</v>
      </c>
      <c r="AI37" s="195">
        <v>2.73</v>
      </c>
      <c r="AJ37" s="195">
        <v>0</v>
      </c>
      <c r="AK37" s="195">
        <v>7.36</v>
      </c>
      <c r="AL37" s="195">
        <v>0</v>
      </c>
      <c r="AM37" s="195">
        <v>0</v>
      </c>
      <c r="AN37" s="195">
        <v>0</v>
      </c>
      <c r="AO37" s="195">
        <v>22.34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0</v>
      </c>
      <c r="AF38" s="195">
        <v>0</v>
      </c>
      <c r="AG38" s="195">
        <v>7.04</v>
      </c>
      <c r="AH38" s="195">
        <v>0</v>
      </c>
      <c r="AI38" s="195">
        <v>2.73</v>
      </c>
      <c r="AJ38" s="195">
        <v>0</v>
      </c>
      <c r="AK38" s="195">
        <v>7.36</v>
      </c>
      <c r="AL38" s="195">
        <v>0</v>
      </c>
      <c r="AM38" s="195">
        <v>0</v>
      </c>
      <c r="AN38" s="195">
        <v>0</v>
      </c>
      <c r="AO38" s="195">
        <v>22.34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0</v>
      </c>
      <c r="AF39" s="195">
        <v>0</v>
      </c>
      <c r="AG39" s="195">
        <v>7.41</v>
      </c>
      <c r="AH39" s="195">
        <v>0</v>
      </c>
      <c r="AI39" s="195">
        <v>2.73</v>
      </c>
      <c r="AJ39" s="195">
        <v>0</v>
      </c>
      <c r="AK39" s="195">
        <v>7.36</v>
      </c>
      <c r="AL39" s="195">
        <v>0</v>
      </c>
      <c r="AM39" s="195">
        <v>0</v>
      </c>
      <c r="AN39" s="195">
        <v>0</v>
      </c>
      <c r="AO39" s="195">
        <v>22.34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9.01</v>
      </c>
      <c r="AH40" s="195">
        <v>0</v>
      </c>
      <c r="AI40" s="195">
        <v>2.73</v>
      </c>
      <c r="AJ40" s="195">
        <v>0</v>
      </c>
      <c r="AK40" s="195">
        <v>7.36</v>
      </c>
      <c r="AL40" s="195">
        <v>0</v>
      </c>
      <c r="AM40" s="195">
        <v>0</v>
      </c>
      <c r="AN40" s="195">
        <v>0</v>
      </c>
      <c r="AO40" s="195">
        <v>22.34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9.01</v>
      </c>
      <c r="AH41" s="195">
        <v>0</v>
      </c>
      <c r="AI41" s="195">
        <v>2.73</v>
      </c>
      <c r="AJ41" s="195">
        <v>0</v>
      </c>
      <c r="AK41" s="195">
        <v>7.36</v>
      </c>
      <c r="AL41" s="195">
        <v>0</v>
      </c>
      <c r="AM41" s="195">
        <v>0</v>
      </c>
      <c r="AN41" s="195">
        <v>0</v>
      </c>
      <c r="AO41" s="195">
        <v>22.34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0</v>
      </c>
      <c r="AF42" s="195">
        <v>0</v>
      </c>
      <c r="AG42" s="195">
        <v>9.01</v>
      </c>
      <c r="AH42" s="195">
        <v>0</v>
      </c>
      <c r="AI42" s="195">
        <v>2.73</v>
      </c>
      <c r="AJ42" s="195">
        <v>0</v>
      </c>
      <c r="AK42" s="195">
        <v>7.36</v>
      </c>
      <c r="AL42" s="195">
        <v>0</v>
      </c>
      <c r="AM42" s="195">
        <v>0</v>
      </c>
      <c r="AN42" s="195">
        <v>0</v>
      </c>
      <c r="AO42" s="195">
        <v>22.34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0</v>
      </c>
      <c r="AF43" s="195">
        <v>0</v>
      </c>
      <c r="AG43" s="195">
        <v>7.41</v>
      </c>
      <c r="AH43" s="195">
        <v>0</v>
      </c>
      <c r="AI43" s="195">
        <v>2.73</v>
      </c>
      <c r="AJ43" s="195">
        <v>0</v>
      </c>
      <c r="AK43" s="195">
        <v>7.36</v>
      </c>
      <c r="AL43" s="195">
        <v>0</v>
      </c>
      <c r="AM43" s="195">
        <v>0</v>
      </c>
      <c r="AN43" s="195">
        <v>0</v>
      </c>
      <c r="AO43" s="195">
        <v>21.89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0</v>
      </c>
      <c r="AF44" s="195">
        <v>0</v>
      </c>
      <c r="AG44" s="195">
        <v>7.41</v>
      </c>
      <c r="AH44" s="195">
        <v>0</v>
      </c>
      <c r="AI44" s="195">
        <v>2.73</v>
      </c>
      <c r="AJ44" s="195">
        <v>0</v>
      </c>
      <c r="AK44" s="195">
        <v>7.36</v>
      </c>
      <c r="AL44" s="195">
        <v>0</v>
      </c>
      <c r="AM44" s="195">
        <v>0</v>
      </c>
      <c r="AN44" s="195">
        <v>0</v>
      </c>
      <c r="AO44" s="195">
        <v>21.89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0</v>
      </c>
      <c r="AF45" s="195">
        <v>0</v>
      </c>
      <c r="AG45" s="195">
        <v>7.41</v>
      </c>
      <c r="AH45" s="195">
        <v>0</v>
      </c>
      <c r="AI45" s="195">
        <v>2.73</v>
      </c>
      <c r="AJ45" s="195">
        <v>0</v>
      </c>
      <c r="AK45" s="195">
        <v>7.36</v>
      </c>
      <c r="AL45" s="195">
        <v>0</v>
      </c>
      <c r="AM45" s="195">
        <v>0</v>
      </c>
      <c r="AN45" s="195">
        <v>0</v>
      </c>
      <c r="AO45" s="195">
        <v>21.89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7.41</v>
      </c>
      <c r="AH46" s="195">
        <v>0</v>
      </c>
      <c r="AI46" s="195">
        <v>2.73</v>
      </c>
      <c r="AJ46" s="195">
        <v>0</v>
      </c>
      <c r="AK46" s="195">
        <v>7.36</v>
      </c>
      <c r="AL46" s="195">
        <v>0</v>
      </c>
      <c r="AM46" s="195">
        <v>0</v>
      </c>
      <c r="AN46" s="195">
        <v>0</v>
      </c>
      <c r="AO46" s="195">
        <v>21.89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0</v>
      </c>
      <c r="AF47" s="195">
        <v>0</v>
      </c>
      <c r="AG47" s="195">
        <v>7.41</v>
      </c>
      <c r="AH47" s="195">
        <v>0</v>
      </c>
      <c r="AI47" s="195">
        <v>2.73</v>
      </c>
      <c r="AJ47" s="195">
        <v>0</v>
      </c>
      <c r="AK47" s="195">
        <v>7.36</v>
      </c>
      <c r="AL47" s="195">
        <v>0</v>
      </c>
      <c r="AM47" s="195">
        <v>0</v>
      </c>
      <c r="AN47" s="195">
        <v>0</v>
      </c>
      <c r="AO47" s="195">
        <v>21.89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7.41</v>
      </c>
      <c r="AH48" s="195">
        <v>0</v>
      </c>
      <c r="AI48" s="195">
        <v>2.73</v>
      </c>
      <c r="AJ48" s="195">
        <v>0</v>
      </c>
      <c r="AK48" s="195">
        <v>7.36</v>
      </c>
      <c r="AL48" s="195">
        <v>0</v>
      </c>
      <c r="AM48" s="195">
        <v>0</v>
      </c>
      <c r="AN48" s="195">
        <v>0</v>
      </c>
      <c r="AO48" s="195">
        <v>21.89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0</v>
      </c>
      <c r="AF49" s="195">
        <v>0</v>
      </c>
      <c r="AG49" s="195">
        <v>7.41</v>
      </c>
      <c r="AH49" s="195">
        <v>0</v>
      </c>
      <c r="AI49" s="195">
        <v>2.73</v>
      </c>
      <c r="AJ49" s="195">
        <v>0</v>
      </c>
      <c r="AK49" s="195">
        <v>7.36</v>
      </c>
      <c r="AL49" s="195">
        <v>0</v>
      </c>
      <c r="AM49" s="195">
        <v>0</v>
      </c>
      <c r="AN49" s="195">
        <v>0</v>
      </c>
      <c r="AO49" s="195">
        <v>21.89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7.41</v>
      </c>
      <c r="AH50" s="195">
        <v>0</v>
      </c>
      <c r="AI50" s="195">
        <v>2.73</v>
      </c>
      <c r="AJ50" s="195">
        <v>0</v>
      </c>
      <c r="AK50" s="195">
        <v>7.36</v>
      </c>
      <c r="AL50" s="195">
        <v>0</v>
      </c>
      <c r="AM50" s="195">
        <v>0</v>
      </c>
      <c r="AN50" s="195">
        <v>0</v>
      </c>
      <c r="AO50" s="195">
        <v>21.89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7.84</v>
      </c>
      <c r="AH51" s="195">
        <v>0</v>
      </c>
      <c r="AI51" s="195">
        <v>2.73</v>
      </c>
      <c r="AJ51" s="195">
        <v>0</v>
      </c>
      <c r="AK51" s="195">
        <v>7.36</v>
      </c>
      <c r="AL51" s="195">
        <v>0</v>
      </c>
      <c r="AM51" s="195">
        <v>0</v>
      </c>
      <c r="AN51" s="195">
        <v>0</v>
      </c>
      <c r="AO51" s="195">
        <v>21.89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7.84</v>
      </c>
      <c r="AH52" s="195">
        <v>0</v>
      </c>
      <c r="AI52" s="195">
        <v>2.73</v>
      </c>
      <c r="AJ52" s="195">
        <v>0</v>
      </c>
      <c r="AK52" s="195">
        <v>7.36</v>
      </c>
      <c r="AL52" s="195">
        <v>0</v>
      </c>
      <c r="AM52" s="195">
        <v>0</v>
      </c>
      <c r="AN52" s="195">
        <v>0</v>
      </c>
      <c r="AO52" s="195">
        <v>21.89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0</v>
      </c>
      <c r="AF53" s="195">
        <v>0</v>
      </c>
      <c r="AG53" s="195">
        <v>7.84</v>
      </c>
      <c r="AH53" s="195">
        <v>0</v>
      </c>
      <c r="AI53" s="195">
        <v>2.73</v>
      </c>
      <c r="AJ53" s="195">
        <v>0</v>
      </c>
      <c r="AK53" s="195">
        <v>7.36</v>
      </c>
      <c r="AL53" s="195">
        <v>0</v>
      </c>
      <c r="AM53" s="195">
        <v>0</v>
      </c>
      <c r="AN53" s="195">
        <v>0</v>
      </c>
      <c r="AO53" s="195">
        <v>21.89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0</v>
      </c>
      <c r="AF54" s="195">
        <v>0</v>
      </c>
      <c r="AG54" s="195">
        <v>7.84</v>
      </c>
      <c r="AH54" s="195">
        <v>0</v>
      </c>
      <c r="AI54" s="195">
        <v>2.73</v>
      </c>
      <c r="AJ54" s="195">
        <v>0</v>
      </c>
      <c r="AK54" s="195">
        <v>7.36</v>
      </c>
      <c r="AL54" s="195">
        <v>0</v>
      </c>
      <c r="AM54" s="195">
        <v>0</v>
      </c>
      <c r="AN54" s="195">
        <v>0</v>
      </c>
      <c r="AO54" s="195">
        <v>21.89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0</v>
      </c>
      <c r="AF55" s="195">
        <v>0</v>
      </c>
      <c r="AG55" s="195">
        <v>7.84</v>
      </c>
      <c r="AH55" s="195">
        <v>0</v>
      </c>
      <c r="AI55" s="195">
        <v>2.73</v>
      </c>
      <c r="AJ55" s="195">
        <v>0</v>
      </c>
      <c r="AK55" s="195">
        <v>7.36</v>
      </c>
      <c r="AL55" s="195">
        <v>0</v>
      </c>
      <c r="AM55" s="195">
        <v>0</v>
      </c>
      <c r="AN55" s="195">
        <v>0</v>
      </c>
      <c r="AO55" s="195">
        <v>21.89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0</v>
      </c>
      <c r="AF56" s="195">
        <v>0</v>
      </c>
      <c r="AG56" s="195">
        <v>7.84</v>
      </c>
      <c r="AH56" s="195">
        <v>0</v>
      </c>
      <c r="AI56" s="195">
        <v>2.73</v>
      </c>
      <c r="AJ56" s="195">
        <v>0</v>
      </c>
      <c r="AK56" s="195">
        <v>7.36</v>
      </c>
      <c r="AL56" s="195">
        <v>0</v>
      </c>
      <c r="AM56" s="195">
        <v>0</v>
      </c>
      <c r="AN56" s="195">
        <v>0</v>
      </c>
      <c r="AO56" s="195">
        <v>21.89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0</v>
      </c>
      <c r="AF57" s="195">
        <v>0</v>
      </c>
      <c r="AG57" s="195">
        <v>1.32</v>
      </c>
      <c r="AH57" s="195">
        <v>0</v>
      </c>
      <c r="AI57" s="195">
        <v>2.73</v>
      </c>
      <c r="AJ57" s="195">
        <v>0</v>
      </c>
      <c r="AK57" s="195">
        <v>7.36</v>
      </c>
      <c r="AL57" s="195">
        <v>0</v>
      </c>
      <c r="AM57" s="195">
        <v>0</v>
      </c>
      <c r="AN57" s="195">
        <v>0</v>
      </c>
      <c r="AO57" s="195">
        <v>21.89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0</v>
      </c>
      <c r="AF58" s="195">
        <v>0</v>
      </c>
      <c r="AG58" s="195">
        <v>1.32</v>
      </c>
      <c r="AH58" s="195">
        <v>0</v>
      </c>
      <c r="AI58" s="195">
        <v>2.73</v>
      </c>
      <c r="AJ58" s="195">
        <v>0</v>
      </c>
      <c r="AK58" s="195">
        <v>7.36</v>
      </c>
      <c r="AL58" s="195">
        <v>0</v>
      </c>
      <c r="AM58" s="195">
        <v>0</v>
      </c>
      <c r="AN58" s="195">
        <v>0</v>
      </c>
      <c r="AO58" s="195">
        <v>21.89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0</v>
      </c>
      <c r="AF59" s="195">
        <v>0</v>
      </c>
      <c r="AG59" s="195">
        <v>-0.06</v>
      </c>
      <c r="AH59" s="195">
        <v>0</v>
      </c>
      <c r="AI59" s="195">
        <v>2.73</v>
      </c>
      <c r="AJ59" s="195">
        <v>0</v>
      </c>
      <c r="AK59" s="195">
        <v>7.36</v>
      </c>
      <c r="AL59" s="195">
        <v>0</v>
      </c>
      <c r="AM59" s="195">
        <v>0</v>
      </c>
      <c r="AN59" s="195">
        <v>0</v>
      </c>
      <c r="AO59" s="195">
        <v>21.89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0</v>
      </c>
      <c r="AF60" s="195">
        <v>0</v>
      </c>
      <c r="AG60" s="195">
        <v>-0.06</v>
      </c>
      <c r="AH60" s="195">
        <v>0</v>
      </c>
      <c r="AI60" s="195">
        <v>2.73</v>
      </c>
      <c r="AJ60" s="195">
        <v>0</v>
      </c>
      <c r="AK60" s="195">
        <v>7.36</v>
      </c>
      <c r="AL60" s="195">
        <v>0</v>
      </c>
      <c r="AM60" s="195">
        <v>0</v>
      </c>
      <c r="AN60" s="195">
        <v>0</v>
      </c>
      <c r="AO60" s="195">
        <v>21.89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0</v>
      </c>
      <c r="AF61" s="195">
        <v>0</v>
      </c>
      <c r="AG61" s="195">
        <v>-0.06</v>
      </c>
      <c r="AH61" s="195">
        <v>0</v>
      </c>
      <c r="AI61" s="195">
        <v>2.73</v>
      </c>
      <c r="AJ61" s="195">
        <v>0</v>
      </c>
      <c r="AK61" s="195">
        <v>7.36</v>
      </c>
      <c r="AL61" s="195">
        <v>0</v>
      </c>
      <c r="AM61" s="195">
        <v>0</v>
      </c>
      <c r="AN61" s="195">
        <v>0</v>
      </c>
      <c r="AO61" s="195">
        <v>21.89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0</v>
      </c>
      <c r="AF62" s="195">
        <v>0</v>
      </c>
      <c r="AG62" s="195">
        <v>-0.06</v>
      </c>
      <c r="AH62" s="195">
        <v>0</v>
      </c>
      <c r="AI62" s="195">
        <v>2.73</v>
      </c>
      <c r="AJ62" s="195">
        <v>0</v>
      </c>
      <c r="AK62" s="195">
        <v>7.36</v>
      </c>
      <c r="AL62" s="195">
        <v>0</v>
      </c>
      <c r="AM62" s="195">
        <v>0</v>
      </c>
      <c r="AN62" s="195">
        <v>0</v>
      </c>
      <c r="AO62" s="195">
        <v>21.89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0</v>
      </c>
      <c r="AF63" s="195">
        <v>0</v>
      </c>
      <c r="AG63" s="195">
        <v>-0.06</v>
      </c>
      <c r="AH63" s="195">
        <v>0</v>
      </c>
      <c r="AI63" s="195">
        <v>2.73</v>
      </c>
      <c r="AJ63" s="195">
        <v>0</v>
      </c>
      <c r="AK63" s="195">
        <v>7.36</v>
      </c>
      <c r="AL63" s="195">
        <v>0</v>
      </c>
      <c r="AM63" s="195">
        <v>0</v>
      </c>
      <c r="AN63" s="195">
        <v>0</v>
      </c>
      <c r="AO63" s="195">
        <v>21.89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0</v>
      </c>
      <c r="AF64" s="195">
        <v>0</v>
      </c>
      <c r="AG64" s="195">
        <v>-0.04</v>
      </c>
      <c r="AH64" s="195">
        <v>0</v>
      </c>
      <c r="AI64" s="195">
        <v>2.73</v>
      </c>
      <c r="AJ64" s="195">
        <v>0</v>
      </c>
      <c r="AK64" s="195">
        <v>7.36</v>
      </c>
      <c r="AL64" s="195">
        <v>0</v>
      </c>
      <c r="AM64" s="195">
        <v>0</v>
      </c>
      <c r="AN64" s="195">
        <v>0</v>
      </c>
      <c r="AO64" s="195">
        <v>21.89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0</v>
      </c>
      <c r="AF65" s="195">
        <v>0</v>
      </c>
      <c r="AG65" s="195">
        <v>-0.04</v>
      </c>
      <c r="AH65" s="195">
        <v>0</v>
      </c>
      <c r="AI65" s="195">
        <v>2.73</v>
      </c>
      <c r="AJ65" s="195">
        <v>0</v>
      </c>
      <c r="AK65" s="195">
        <v>7.36</v>
      </c>
      <c r="AL65" s="195">
        <v>0</v>
      </c>
      <c r="AM65" s="195">
        <v>0</v>
      </c>
      <c r="AN65" s="195">
        <v>0</v>
      </c>
      <c r="AO65" s="195">
        <v>21.89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0</v>
      </c>
      <c r="AF66" s="195">
        <v>0</v>
      </c>
      <c r="AG66" s="195">
        <v>-0.04</v>
      </c>
      <c r="AH66" s="195">
        <v>0</v>
      </c>
      <c r="AI66" s="195">
        <v>2.73</v>
      </c>
      <c r="AJ66" s="195">
        <v>0</v>
      </c>
      <c r="AK66" s="195">
        <v>7.36</v>
      </c>
      <c r="AL66" s="195">
        <v>0</v>
      </c>
      <c r="AM66" s="195">
        <v>0</v>
      </c>
      <c r="AN66" s="195">
        <v>0</v>
      </c>
      <c r="AO66" s="195">
        <v>21.89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-0.04</v>
      </c>
      <c r="AH67" s="195">
        <v>0</v>
      </c>
      <c r="AI67" s="195">
        <v>2.73</v>
      </c>
      <c r="AJ67" s="195">
        <v>0</v>
      </c>
      <c r="AK67" s="195">
        <v>7.36</v>
      </c>
      <c r="AL67" s="195">
        <v>0</v>
      </c>
      <c r="AM67" s="195">
        <v>0</v>
      </c>
      <c r="AN67" s="195">
        <v>0</v>
      </c>
      <c r="AO67" s="195">
        <v>21.89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0.52</v>
      </c>
      <c r="AH68" s="195">
        <v>0</v>
      </c>
      <c r="AI68" s="195">
        <v>2.73</v>
      </c>
      <c r="AJ68" s="195">
        <v>0</v>
      </c>
      <c r="AK68" s="195">
        <v>7.36</v>
      </c>
      <c r="AL68" s="195">
        <v>0</v>
      </c>
      <c r="AM68" s="195">
        <v>0</v>
      </c>
      <c r="AN68" s="195">
        <v>0</v>
      </c>
      <c r="AO68" s="195">
        <v>21.89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0.52</v>
      </c>
      <c r="AH69" s="195">
        <v>0</v>
      </c>
      <c r="AI69" s="195">
        <v>2.73</v>
      </c>
      <c r="AJ69" s="195">
        <v>0</v>
      </c>
      <c r="AK69" s="195">
        <v>7.36</v>
      </c>
      <c r="AL69" s="195">
        <v>0</v>
      </c>
      <c r="AM69" s="195">
        <v>0</v>
      </c>
      <c r="AN69" s="195">
        <v>0</v>
      </c>
      <c r="AO69" s="195">
        <v>21.89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0.52</v>
      </c>
      <c r="AH70" s="195">
        <v>0</v>
      </c>
      <c r="AI70" s="195">
        <v>2.73</v>
      </c>
      <c r="AJ70" s="195">
        <v>0</v>
      </c>
      <c r="AK70" s="195">
        <v>7.36</v>
      </c>
      <c r="AL70" s="195">
        <v>0</v>
      </c>
      <c r="AM70" s="195">
        <v>0</v>
      </c>
      <c r="AN70" s="195">
        <v>0</v>
      </c>
      <c r="AO70" s="195">
        <v>21.89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0.52</v>
      </c>
      <c r="AH71" s="195">
        <v>0</v>
      </c>
      <c r="AI71" s="195">
        <v>2.73</v>
      </c>
      <c r="AJ71" s="195">
        <v>0</v>
      </c>
      <c r="AK71" s="195">
        <v>7.36</v>
      </c>
      <c r="AL71" s="195">
        <v>0</v>
      </c>
      <c r="AM71" s="195">
        <v>0</v>
      </c>
      <c r="AN71" s="195">
        <v>0</v>
      </c>
      <c r="AO71" s="195">
        <v>21.89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0.4</v>
      </c>
      <c r="AH72" s="195">
        <v>0</v>
      </c>
      <c r="AI72" s="195">
        <v>2.73</v>
      </c>
      <c r="AJ72" s="195">
        <v>0</v>
      </c>
      <c r="AK72" s="195">
        <v>7.36</v>
      </c>
      <c r="AL72" s="195">
        <v>0</v>
      </c>
      <c r="AM72" s="195">
        <v>0</v>
      </c>
      <c r="AN72" s="195">
        <v>0</v>
      </c>
      <c r="AO72" s="195">
        <v>21.89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0.49</v>
      </c>
      <c r="AH73" s="195">
        <v>0</v>
      </c>
      <c r="AI73" s="195">
        <v>2.73</v>
      </c>
      <c r="AJ73" s="195">
        <v>0</v>
      </c>
      <c r="AK73" s="195">
        <v>7.36</v>
      </c>
      <c r="AL73" s="195">
        <v>0</v>
      </c>
      <c r="AM73" s="195">
        <v>0</v>
      </c>
      <c r="AN73" s="195">
        <v>0</v>
      </c>
      <c r="AO73" s="195">
        <v>21.89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7.06</v>
      </c>
      <c r="AH74" s="195">
        <v>0</v>
      </c>
      <c r="AI74" s="195">
        <v>2.73</v>
      </c>
      <c r="AJ74" s="195">
        <v>0</v>
      </c>
      <c r="AK74" s="195">
        <v>7.36</v>
      </c>
      <c r="AL74" s="195">
        <v>0</v>
      </c>
      <c r="AM74" s="195">
        <v>0</v>
      </c>
      <c r="AN74" s="195">
        <v>0</v>
      </c>
      <c r="AO74" s="195">
        <v>21.89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7.06</v>
      </c>
      <c r="AH75" s="195">
        <v>0</v>
      </c>
      <c r="AI75" s="195">
        <v>2.73</v>
      </c>
      <c r="AJ75" s="195">
        <v>0</v>
      </c>
      <c r="AK75" s="195">
        <v>7.36</v>
      </c>
      <c r="AL75" s="195">
        <v>0</v>
      </c>
      <c r="AM75" s="195">
        <v>0</v>
      </c>
      <c r="AN75" s="195">
        <v>0</v>
      </c>
      <c r="AO75" s="195">
        <v>22.34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7.06</v>
      </c>
      <c r="AH76" s="195">
        <v>0</v>
      </c>
      <c r="AI76" s="195">
        <v>2.73</v>
      </c>
      <c r="AJ76" s="195">
        <v>0</v>
      </c>
      <c r="AK76" s="195">
        <v>7.36</v>
      </c>
      <c r="AL76" s="195">
        <v>0</v>
      </c>
      <c r="AM76" s="195">
        <v>0</v>
      </c>
      <c r="AN76" s="195">
        <v>0</v>
      </c>
      <c r="AO76" s="195">
        <v>22.34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7.06</v>
      </c>
      <c r="AH77" s="195">
        <v>0</v>
      </c>
      <c r="AI77" s="195">
        <v>2.73</v>
      </c>
      <c r="AJ77" s="195">
        <v>0</v>
      </c>
      <c r="AK77" s="195">
        <v>7.36</v>
      </c>
      <c r="AL77" s="195">
        <v>0</v>
      </c>
      <c r="AM77" s="195">
        <v>0</v>
      </c>
      <c r="AN77" s="195">
        <v>0</v>
      </c>
      <c r="AO77" s="195">
        <v>22.34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7.06</v>
      </c>
      <c r="AH78" s="195">
        <v>0</v>
      </c>
      <c r="AI78" s="195">
        <v>2.73</v>
      </c>
      <c r="AJ78" s="195">
        <v>0</v>
      </c>
      <c r="AK78" s="195">
        <v>7.36</v>
      </c>
      <c r="AL78" s="195">
        <v>0</v>
      </c>
      <c r="AM78" s="195">
        <v>0</v>
      </c>
      <c r="AN78" s="195">
        <v>0</v>
      </c>
      <c r="AO78" s="195">
        <v>22.34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7.06</v>
      </c>
      <c r="AH79" s="195">
        <v>0</v>
      </c>
      <c r="AI79" s="195">
        <v>2.73</v>
      </c>
      <c r="AJ79" s="195">
        <v>0</v>
      </c>
      <c r="AK79" s="195">
        <v>7.36</v>
      </c>
      <c r="AL79" s="195">
        <v>0</v>
      </c>
      <c r="AM79" s="195">
        <v>0</v>
      </c>
      <c r="AN79" s="195">
        <v>0</v>
      </c>
      <c r="AO79" s="195">
        <v>22.34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7.06</v>
      </c>
      <c r="AH80" s="195">
        <v>0</v>
      </c>
      <c r="AI80" s="195">
        <v>2.73</v>
      </c>
      <c r="AJ80" s="195">
        <v>0</v>
      </c>
      <c r="AK80" s="195">
        <v>7.36</v>
      </c>
      <c r="AL80" s="195">
        <v>0</v>
      </c>
      <c r="AM80" s="195">
        <v>0</v>
      </c>
      <c r="AN80" s="195">
        <v>0</v>
      </c>
      <c r="AO80" s="195">
        <v>22.34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0</v>
      </c>
      <c r="AF81" s="195">
        <v>0</v>
      </c>
      <c r="AG81" s="195">
        <v>7.06</v>
      </c>
      <c r="AH81" s="195">
        <v>0</v>
      </c>
      <c r="AI81" s="195">
        <v>2.73</v>
      </c>
      <c r="AJ81" s="195">
        <v>0</v>
      </c>
      <c r="AK81" s="195">
        <v>7.36</v>
      </c>
      <c r="AL81" s="195">
        <v>0</v>
      </c>
      <c r="AM81" s="195">
        <v>0</v>
      </c>
      <c r="AN81" s="195">
        <v>0</v>
      </c>
      <c r="AO81" s="195">
        <v>22.34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0</v>
      </c>
      <c r="AF82" s="195">
        <v>0</v>
      </c>
      <c r="AG82" s="195">
        <v>7.06</v>
      </c>
      <c r="AH82" s="195">
        <v>0</v>
      </c>
      <c r="AI82" s="195">
        <v>2.73</v>
      </c>
      <c r="AJ82" s="195">
        <v>0</v>
      </c>
      <c r="AK82" s="195">
        <v>7.36</v>
      </c>
      <c r="AL82" s="195">
        <v>0</v>
      </c>
      <c r="AM82" s="195">
        <v>0</v>
      </c>
      <c r="AN82" s="195">
        <v>0</v>
      </c>
      <c r="AO82" s="195">
        <v>22.34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0</v>
      </c>
      <c r="AF83" s="195">
        <v>0</v>
      </c>
      <c r="AG83" s="195">
        <v>7.04</v>
      </c>
      <c r="AH83" s="195">
        <v>0</v>
      </c>
      <c r="AI83" s="195">
        <v>2.73</v>
      </c>
      <c r="AJ83" s="195">
        <v>0</v>
      </c>
      <c r="AK83" s="195">
        <v>7.36</v>
      </c>
      <c r="AL83" s="195">
        <v>0</v>
      </c>
      <c r="AM83" s="195">
        <v>0</v>
      </c>
      <c r="AN83" s="195">
        <v>0</v>
      </c>
      <c r="AO83" s="195">
        <v>22.34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0</v>
      </c>
      <c r="AF84" s="195">
        <v>0</v>
      </c>
      <c r="AG84" s="195">
        <v>7.04</v>
      </c>
      <c r="AH84" s="195">
        <v>0</v>
      </c>
      <c r="AI84" s="195">
        <v>2.73</v>
      </c>
      <c r="AJ84" s="195">
        <v>0</v>
      </c>
      <c r="AK84" s="195">
        <v>7.36</v>
      </c>
      <c r="AL84" s="195">
        <v>0</v>
      </c>
      <c r="AM84" s="195">
        <v>0</v>
      </c>
      <c r="AN84" s="195">
        <v>0</v>
      </c>
      <c r="AO84" s="195">
        <v>22.34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0</v>
      </c>
      <c r="AF85" s="195">
        <v>0</v>
      </c>
      <c r="AG85" s="195">
        <v>7.04</v>
      </c>
      <c r="AH85" s="195">
        <v>0</v>
      </c>
      <c r="AI85" s="195">
        <v>2.73</v>
      </c>
      <c r="AJ85" s="195">
        <v>0</v>
      </c>
      <c r="AK85" s="195">
        <v>7.36</v>
      </c>
      <c r="AL85" s="195">
        <v>0</v>
      </c>
      <c r="AM85" s="195">
        <v>0</v>
      </c>
      <c r="AN85" s="195">
        <v>0</v>
      </c>
      <c r="AO85" s="195">
        <v>22.34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0</v>
      </c>
      <c r="AF86" s="195">
        <v>0</v>
      </c>
      <c r="AG86" s="195">
        <v>7.04</v>
      </c>
      <c r="AH86" s="195">
        <v>0</v>
      </c>
      <c r="AI86" s="195">
        <v>2.73</v>
      </c>
      <c r="AJ86" s="195">
        <v>0</v>
      </c>
      <c r="AK86" s="195">
        <v>7.36</v>
      </c>
      <c r="AL86" s="195">
        <v>0</v>
      </c>
      <c r="AM86" s="195">
        <v>0</v>
      </c>
      <c r="AN86" s="195">
        <v>0</v>
      </c>
      <c r="AO86" s="195">
        <v>22.34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0</v>
      </c>
      <c r="AF87" s="195">
        <v>0</v>
      </c>
      <c r="AG87" s="195">
        <v>7.04</v>
      </c>
      <c r="AH87" s="195">
        <v>0</v>
      </c>
      <c r="AI87" s="195">
        <v>2.73</v>
      </c>
      <c r="AJ87" s="195">
        <v>0</v>
      </c>
      <c r="AK87" s="195">
        <v>7.36</v>
      </c>
      <c r="AL87" s="195">
        <v>0</v>
      </c>
      <c r="AM87" s="195">
        <v>0</v>
      </c>
      <c r="AN87" s="195">
        <v>0</v>
      </c>
      <c r="AO87" s="195">
        <v>22.34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0</v>
      </c>
      <c r="AF88" s="195">
        <v>0</v>
      </c>
      <c r="AG88" s="195">
        <v>7.04</v>
      </c>
      <c r="AH88" s="195">
        <v>0</v>
      </c>
      <c r="AI88" s="195">
        <v>2.73</v>
      </c>
      <c r="AJ88" s="195">
        <v>0</v>
      </c>
      <c r="AK88" s="195">
        <v>7.36</v>
      </c>
      <c r="AL88" s="195">
        <v>0</v>
      </c>
      <c r="AM88" s="195">
        <v>0</v>
      </c>
      <c r="AN88" s="195">
        <v>0</v>
      </c>
      <c r="AO88" s="195">
        <v>22.34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0</v>
      </c>
      <c r="AF89" s="195">
        <v>0</v>
      </c>
      <c r="AG89" s="195">
        <v>7.04</v>
      </c>
      <c r="AH89" s="195">
        <v>0</v>
      </c>
      <c r="AI89" s="195">
        <v>2.73</v>
      </c>
      <c r="AJ89" s="195">
        <v>0</v>
      </c>
      <c r="AK89" s="195">
        <v>7.36</v>
      </c>
      <c r="AL89" s="195">
        <v>0</v>
      </c>
      <c r="AM89" s="195">
        <v>0</v>
      </c>
      <c r="AN89" s="195">
        <v>0</v>
      </c>
      <c r="AO89" s="195">
        <v>22.34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0</v>
      </c>
      <c r="AF90" s="195">
        <v>0</v>
      </c>
      <c r="AG90" s="195">
        <v>7.04</v>
      </c>
      <c r="AH90" s="195">
        <v>0</v>
      </c>
      <c r="AI90" s="195">
        <v>2.73</v>
      </c>
      <c r="AJ90" s="195">
        <v>0</v>
      </c>
      <c r="AK90" s="195">
        <v>7.36</v>
      </c>
      <c r="AL90" s="195">
        <v>0</v>
      </c>
      <c r="AM90" s="195">
        <v>0</v>
      </c>
      <c r="AN90" s="195">
        <v>0</v>
      </c>
      <c r="AO90" s="195">
        <v>22.34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0</v>
      </c>
      <c r="AF91" s="195">
        <v>0</v>
      </c>
      <c r="AG91" s="195">
        <v>7.04</v>
      </c>
      <c r="AH91" s="195">
        <v>0</v>
      </c>
      <c r="AI91" s="195">
        <v>2.73</v>
      </c>
      <c r="AJ91" s="195">
        <v>0</v>
      </c>
      <c r="AK91" s="195">
        <v>7.36</v>
      </c>
      <c r="AL91" s="195">
        <v>0</v>
      </c>
      <c r="AM91" s="195">
        <v>0</v>
      </c>
      <c r="AN91" s="195">
        <v>0</v>
      </c>
      <c r="AO91" s="195">
        <v>22.34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0</v>
      </c>
      <c r="AF92" s="195">
        <v>0</v>
      </c>
      <c r="AG92" s="195">
        <v>7.04</v>
      </c>
      <c r="AH92" s="195">
        <v>0</v>
      </c>
      <c r="AI92" s="195">
        <v>2.73</v>
      </c>
      <c r="AJ92" s="195">
        <v>0</v>
      </c>
      <c r="AK92" s="195">
        <v>7.36</v>
      </c>
      <c r="AL92" s="195">
        <v>0</v>
      </c>
      <c r="AM92" s="195">
        <v>0</v>
      </c>
      <c r="AN92" s="195">
        <v>0</v>
      </c>
      <c r="AO92" s="195">
        <v>22.34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0</v>
      </c>
      <c r="AF93" s="195">
        <v>0</v>
      </c>
      <c r="AG93" s="195">
        <v>7.04</v>
      </c>
      <c r="AH93" s="195">
        <v>0</v>
      </c>
      <c r="AI93" s="195">
        <v>2.73</v>
      </c>
      <c r="AJ93" s="195">
        <v>0</v>
      </c>
      <c r="AK93" s="195">
        <v>7.36</v>
      </c>
      <c r="AL93" s="195">
        <v>0</v>
      </c>
      <c r="AM93" s="195">
        <v>0</v>
      </c>
      <c r="AN93" s="195">
        <v>0</v>
      </c>
      <c r="AO93" s="195">
        <v>22.34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0</v>
      </c>
      <c r="AF94" s="195">
        <v>0</v>
      </c>
      <c r="AG94" s="195">
        <v>7.04</v>
      </c>
      <c r="AH94" s="195">
        <v>0</v>
      </c>
      <c r="AI94" s="195">
        <v>2.73</v>
      </c>
      <c r="AJ94" s="195">
        <v>0</v>
      </c>
      <c r="AK94" s="195">
        <v>7.36</v>
      </c>
      <c r="AL94" s="195">
        <v>0</v>
      </c>
      <c r="AM94" s="195">
        <v>0</v>
      </c>
      <c r="AN94" s="195">
        <v>0</v>
      </c>
      <c r="AO94" s="195">
        <v>22.34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0</v>
      </c>
      <c r="AF95" s="195">
        <v>0</v>
      </c>
      <c r="AG95" s="195">
        <v>7.04</v>
      </c>
      <c r="AH95" s="195">
        <v>0</v>
      </c>
      <c r="AI95" s="195">
        <v>2.73</v>
      </c>
      <c r="AJ95" s="195">
        <v>0</v>
      </c>
      <c r="AK95" s="195">
        <v>7.36</v>
      </c>
      <c r="AL95" s="195">
        <v>0</v>
      </c>
      <c r="AM95" s="195">
        <v>0</v>
      </c>
      <c r="AN95" s="195">
        <v>0</v>
      </c>
      <c r="AO95" s="195">
        <v>22.34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0</v>
      </c>
      <c r="AF96" s="195">
        <v>0</v>
      </c>
      <c r="AG96" s="195">
        <v>7.04</v>
      </c>
      <c r="AH96" s="195">
        <v>0</v>
      </c>
      <c r="AI96" s="195">
        <v>2.73</v>
      </c>
      <c r="AJ96" s="195">
        <v>0</v>
      </c>
      <c r="AK96" s="195">
        <v>7.36</v>
      </c>
      <c r="AL96" s="195">
        <v>0</v>
      </c>
      <c r="AM96" s="195">
        <v>0</v>
      </c>
      <c r="AN96" s="195">
        <v>0</v>
      </c>
      <c r="AO96" s="195">
        <v>22.34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7.04</v>
      </c>
      <c r="AH97" s="195">
        <v>0</v>
      </c>
      <c r="AI97" s="195">
        <v>2.73</v>
      </c>
      <c r="AJ97" s="195">
        <v>0</v>
      </c>
      <c r="AK97" s="195">
        <v>7.36</v>
      </c>
      <c r="AL97" s="195">
        <v>0</v>
      </c>
      <c r="AM97" s="195">
        <v>0</v>
      </c>
      <c r="AN97" s="195">
        <v>0</v>
      </c>
      <c r="AO97" s="195">
        <v>22.34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0</v>
      </c>
      <c r="AF98" s="195">
        <v>0</v>
      </c>
      <c r="AG98" s="195">
        <v>7.04</v>
      </c>
      <c r="AH98" s="195">
        <v>0</v>
      </c>
      <c r="AI98" s="195">
        <v>2.73</v>
      </c>
      <c r="AJ98" s="195">
        <v>0</v>
      </c>
      <c r="AK98" s="195">
        <v>7.36</v>
      </c>
      <c r="AL98" s="195">
        <v>0</v>
      </c>
      <c r="AM98" s="195">
        <v>0</v>
      </c>
      <c r="AN98" s="195">
        <v>0</v>
      </c>
      <c r="AO98" s="195">
        <v>22.34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0.14544499999999988</v>
      </c>
      <c r="AH99">
        <f t="shared" si="0"/>
        <v>0</v>
      </c>
      <c r="AI99">
        <f t="shared" si="0"/>
        <v>6.5519999999999912E-2</v>
      </c>
      <c r="AJ99">
        <f t="shared" si="0"/>
        <v>0</v>
      </c>
      <c r="AK99">
        <f t="shared" si="0"/>
        <v>0.17664000000000027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45111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92.772000000000006</v>
      </c>
      <c r="C3" s="102">
        <f>'IDT-1 Calculation'!DG3</f>
        <v>-25</v>
      </c>
      <c r="D3" s="102">
        <f>'IDT-1 Calculation'!DH3</f>
        <v>0</v>
      </c>
      <c r="E3" s="102">
        <f>'IDT-1 Calculation'!DI3</f>
        <v>0</v>
      </c>
      <c r="F3" s="102">
        <f>'IDT-1 Calculation'!DJ3</f>
        <v>-67.772000000000006</v>
      </c>
      <c r="G3" s="103">
        <f>SUM(B3:F3)</f>
        <v>0</v>
      </c>
    </row>
    <row r="4" spans="1:7">
      <c r="A4" s="98" t="s">
        <v>46</v>
      </c>
      <c r="B4" s="94">
        <f>'IDT-1 Calculation'!DF4</f>
        <v>130.702</v>
      </c>
      <c r="C4" s="94">
        <f>'IDT-1 Calculation'!DG4</f>
        <v>-45</v>
      </c>
      <c r="D4" s="94">
        <f>'IDT-1 Calculation'!DH4</f>
        <v>0</v>
      </c>
      <c r="E4" s="94">
        <f>'IDT-1 Calculation'!DI4</f>
        <v>0</v>
      </c>
      <c r="F4" s="94">
        <f>'IDT-1 Calculation'!DJ4</f>
        <v>-85.701999999999998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117</v>
      </c>
      <c r="C5" s="94">
        <f>'IDT-1 Calculation'!DG5</f>
        <v>-49.533000000000001</v>
      </c>
      <c r="D5" s="94">
        <f>'IDT-1 Calculation'!DH5</f>
        <v>0</v>
      </c>
      <c r="E5" s="94">
        <f>'IDT-1 Calculation'!DI5</f>
        <v>0</v>
      </c>
      <c r="F5" s="94">
        <f>'IDT-1 Calculation'!DJ5</f>
        <v>-67.466999999999999</v>
      </c>
      <c r="G5" s="99">
        <f t="shared" si="0"/>
        <v>0</v>
      </c>
    </row>
    <row r="6" spans="1:7">
      <c r="A6" s="98" t="s">
        <v>48</v>
      </c>
      <c r="B6" s="94">
        <f>'IDT-1 Calculation'!DF6</f>
        <v>86</v>
      </c>
      <c r="C6" s="94">
        <f>'IDT-1 Calculation'!DG6</f>
        <v>-36.408999999999999</v>
      </c>
      <c r="D6" s="94">
        <f>'IDT-1 Calculation'!DH6</f>
        <v>0</v>
      </c>
      <c r="E6" s="94">
        <f>'IDT-1 Calculation'!DI6</f>
        <v>0</v>
      </c>
      <c r="F6" s="94">
        <f>'IDT-1 Calculation'!DJ6</f>
        <v>-49.591000000000001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15</v>
      </c>
      <c r="C27" s="94">
        <f>'IDT-1 Calculation'!DG27</f>
        <v>-6.35</v>
      </c>
      <c r="D27" s="94">
        <f>'IDT-1 Calculation'!DH27</f>
        <v>0</v>
      </c>
      <c r="E27" s="94">
        <f>'IDT-1 Calculation'!DI27</f>
        <v>0</v>
      </c>
      <c r="F27" s="94">
        <f>'IDT-1 Calculation'!DJ27</f>
        <v>-8.65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10</v>
      </c>
      <c r="C86" s="94">
        <f>'IDT-1 Calculation'!DG86</f>
        <v>-4.234</v>
      </c>
      <c r="D86" s="94">
        <f>'IDT-1 Calculation'!DH86</f>
        <v>0</v>
      </c>
      <c r="E86" s="94">
        <f>'IDT-1 Calculation'!DI86</f>
        <v>0</v>
      </c>
      <c r="F86" s="94">
        <f>'IDT-1 Calculation'!DJ86</f>
        <v>-5.766</v>
      </c>
      <c r="G86" s="99">
        <f t="shared" si="1"/>
        <v>0</v>
      </c>
    </row>
    <row r="87" spans="1:7">
      <c r="A87" s="98" t="s">
        <v>129</v>
      </c>
      <c r="B87" s="94">
        <f>'IDT-1 Calculation'!DF87</f>
        <v>35</v>
      </c>
      <c r="C87" s="94">
        <f>'IDT-1 Calculation'!DG87</f>
        <v>-14.818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-20.181999999999999</v>
      </c>
      <c r="G87" s="99">
        <f t="shared" si="1"/>
        <v>0</v>
      </c>
    </row>
    <row r="88" spans="1:7">
      <c r="A88" s="98" t="s">
        <v>130</v>
      </c>
      <c r="B88" s="94">
        <f>'IDT-1 Calculation'!DF88</f>
        <v>52</v>
      </c>
      <c r="C88" s="94">
        <f>'IDT-1 Calculation'!DG88</f>
        <v>-22.015000000000001</v>
      </c>
      <c r="D88" s="94">
        <f>'IDT-1 Calculation'!DH88</f>
        <v>0</v>
      </c>
      <c r="E88" s="94">
        <f>'IDT-1 Calculation'!DI88</f>
        <v>0</v>
      </c>
      <c r="F88" s="94">
        <f>'IDT-1 Calculation'!DJ88</f>
        <v>-29.984999999999999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91</v>
      </c>
      <c r="C89" s="94">
        <f>'IDT-1 Calculation'!DG89</f>
        <v>-20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-71</v>
      </c>
      <c r="G89" s="99">
        <f t="shared" si="1"/>
        <v>0</v>
      </c>
    </row>
    <row r="90" spans="1:7">
      <c r="A90" s="98" t="s">
        <v>132</v>
      </c>
      <c r="B90" s="94">
        <f>'IDT-1 Calculation'!DF90</f>
        <v>115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-115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32</v>
      </c>
      <c r="C92" s="94">
        <f>'IDT-1 Calculation'!DG92</f>
        <v>-13.548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-18.452000000000002</v>
      </c>
      <c r="G92" s="99">
        <f t="shared" si="1"/>
        <v>0</v>
      </c>
    </row>
    <row r="93" spans="1:7">
      <c r="A93" s="98" t="s">
        <v>135</v>
      </c>
      <c r="B93" s="94">
        <f>'IDT-1 Calculation'!DF93</f>
        <v>53.024999999999999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-53.024999999999999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36.405000000000001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-36.405000000000001</v>
      </c>
      <c r="G94" s="99">
        <f t="shared" si="1"/>
        <v>0</v>
      </c>
    </row>
    <row r="95" spans="1:7">
      <c r="A95" s="98" t="s">
        <v>137</v>
      </c>
      <c r="B95" s="94">
        <f>'IDT-1 Calculation'!DF95</f>
        <v>12.454000000000001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-12.454000000000001</v>
      </c>
      <c r="G95" s="99">
        <f t="shared" si="1"/>
        <v>0</v>
      </c>
    </row>
    <row r="96" spans="1:7">
      <c r="A96" s="98" t="s">
        <v>138</v>
      </c>
      <c r="B96" s="94">
        <f>'IDT-1 Calculation'!DF96</f>
        <v>7.6829999999999998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-7.6829999999999998</v>
      </c>
      <c r="G96" s="99">
        <f t="shared" si="1"/>
        <v>0</v>
      </c>
    </row>
    <row r="97" spans="1:7">
      <c r="A97" s="98" t="s">
        <v>139</v>
      </c>
      <c r="B97" s="94">
        <f>'IDT-1 Calculation'!DF97</f>
        <v>4.423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-4.423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10.943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-10.943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0.22535174999999996</v>
      </c>
      <c r="C99" s="110">
        <f>SUM(C3:C98)/4000</f>
        <v>-5.9226750000000009E-2</v>
      </c>
      <c r="D99" s="110">
        <f>SUM(D3:D98)/4000</f>
        <v>0</v>
      </c>
      <c r="E99" s="110">
        <f>SUM(E3:E98)/4000</f>
        <v>0</v>
      </c>
      <c r="F99" s="110">
        <f>SUM(F3:F98)/4000</f>
        <v>-0.16612499999999997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2.8</v>
      </c>
      <c r="AD3" s="195">
        <v>0</v>
      </c>
      <c r="AE3" s="195">
        <v>0</v>
      </c>
      <c r="AF3" s="195">
        <v>0</v>
      </c>
      <c r="AG3" s="195">
        <v>36.29</v>
      </c>
      <c r="AH3" s="195">
        <v>0</v>
      </c>
      <c r="AI3" s="195">
        <v>13.51</v>
      </c>
      <c r="AJ3" s="195">
        <v>0</v>
      </c>
      <c r="AK3" s="195">
        <v>29.46</v>
      </c>
      <c r="AL3" s="195">
        <v>0</v>
      </c>
      <c r="AM3" s="195">
        <v>0</v>
      </c>
      <c r="AN3" s="195">
        <v>0</v>
      </c>
      <c r="AO3" s="195">
        <v>89.38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2.8</v>
      </c>
      <c r="AD4" s="195">
        <v>0</v>
      </c>
      <c r="AE4" s="195">
        <v>0</v>
      </c>
      <c r="AF4" s="195">
        <v>0</v>
      </c>
      <c r="AG4" s="195">
        <v>36.29</v>
      </c>
      <c r="AH4" s="195">
        <v>0</v>
      </c>
      <c r="AI4" s="195">
        <v>13.51</v>
      </c>
      <c r="AJ4" s="195">
        <v>0</v>
      </c>
      <c r="AK4" s="195">
        <v>29.46</v>
      </c>
      <c r="AL4" s="195">
        <v>0</v>
      </c>
      <c r="AM4" s="195">
        <v>0</v>
      </c>
      <c r="AN4" s="195">
        <v>0</v>
      </c>
      <c r="AO4" s="195">
        <v>89.38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2.8</v>
      </c>
      <c r="AD5" s="195">
        <v>0</v>
      </c>
      <c r="AE5" s="195">
        <v>0</v>
      </c>
      <c r="AF5" s="195">
        <v>0</v>
      </c>
      <c r="AG5" s="195">
        <v>36.29</v>
      </c>
      <c r="AH5" s="195">
        <v>0</v>
      </c>
      <c r="AI5" s="195">
        <v>13.51</v>
      </c>
      <c r="AJ5" s="195">
        <v>0</v>
      </c>
      <c r="AK5" s="195">
        <v>29.46</v>
      </c>
      <c r="AL5" s="195">
        <v>0</v>
      </c>
      <c r="AM5" s="195">
        <v>0</v>
      </c>
      <c r="AN5" s="195">
        <v>0</v>
      </c>
      <c r="AO5" s="195">
        <v>89.38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2.8</v>
      </c>
      <c r="AD6" s="195">
        <v>0</v>
      </c>
      <c r="AE6" s="195">
        <v>0</v>
      </c>
      <c r="AF6" s="195">
        <v>0</v>
      </c>
      <c r="AG6" s="195">
        <v>36.29</v>
      </c>
      <c r="AH6" s="195">
        <v>0</v>
      </c>
      <c r="AI6" s="195">
        <v>13.51</v>
      </c>
      <c r="AJ6" s="195">
        <v>0</v>
      </c>
      <c r="AK6" s="195">
        <v>29.46</v>
      </c>
      <c r="AL6" s="195">
        <v>0</v>
      </c>
      <c r="AM6" s="195">
        <v>0</v>
      </c>
      <c r="AN6" s="195">
        <v>0</v>
      </c>
      <c r="AO6" s="195">
        <v>89.38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2.8</v>
      </c>
      <c r="AD7" s="195">
        <v>0</v>
      </c>
      <c r="AE7" s="195">
        <v>0</v>
      </c>
      <c r="AF7" s="195">
        <v>0</v>
      </c>
      <c r="AG7" s="195">
        <v>36.29</v>
      </c>
      <c r="AH7" s="195">
        <v>0</v>
      </c>
      <c r="AI7" s="195">
        <v>13.51</v>
      </c>
      <c r="AJ7" s="195">
        <v>0</v>
      </c>
      <c r="AK7" s="195">
        <v>29.46</v>
      </c>
      <c r="AL7" s="195">
        <v>0</v>
      </c>
      <c r="AM7" s="195">
        <v>0</v>
      </c>
      <c r="AN7" s="195">
        <v>0</v>
      </c>
      <c r="AO7" s="195">
        <v>89.38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2.8</v>
      </c>
      <c r="AD8" s="195">
        <v>0</v>
      </c>
      <c r="AE8" s="195">
        <v>0</v>
      </c>
      <c r="AF8" s="195">
        <v>0</v>
      </c>
      <c r="AG8" s="195">
        <v>36.29</v>
      </c>
      <c r="AH8" s="195">
        <v>0</v>
      </c>
      <c r="AI8" s="195">
        <v>13.51</v>
      </c>
      <c r="AJ8" s="195">
        <v>0</v>
      </c>
      <c r="AK8" s="195">
        <v>29.46</v>
      </c>
      <c r="AL8" s="195">
        <v>0</v>
      </c>
      <c r="AM8" s="195">
        <v>0</v>
      </c>
      <c r="AN8" s="195">
        <v>0</v>
      </c>
      <c r="AO8" s="195">
        <v>89.38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2.63</v>
      </c>
      <c r="AD9" s="195">
        <v>0</v>
      </c>
      <c r="AE9" s="195">
        <v>0</v>
      </c>
      <c r="AF9" s="195">
        <v>0</v>
      </c>
      <c r="AG9" s="195">
        <v>35.72</v>
      </c>
      <c r="AH9" s="195">
        <v>0</v>
      </c>
      <c r="AI9" s="195">
        <v>13.51</v>
      </c>
      <c r="AJ9" s="195">
        <v>0</v>
      </c>
      <c r="AK9" s="195">
        <v>29.46</v>
      </c>
      <c r="AL9" s="195">
        <v>0</v>
      </c>
      <c r="AM9" s="195">
        <v>0</v>
      </c>
      <c r="AN9" s="195">
        <v>0</v>
      </c>
      <c r="AO9" s="195">
        <v>89.38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2.63</v>
      </c>
      <c r="AD10" s="195">
        <v>0</v>
      </c>
      <c r="AE10" s="195">
        <v>0</v>
      </c>
      <c r="AF10" s="195">
        <v>0</v>
      </c>
      <c r="AG10" s="195">
        <v>35.72</v>
      </c>
      <c r="AH10" s="195">
        <v>0</v>
      </c>
      <c r="AI10" s="195">
        <v>13.51</v>
      </c>
      <c r="AJ10" s="195">
        <v>0</v>
      </c>
      <c r="AK10" s="195">
        <v>29.46</v>
      </c>
      <c r="AL10" s="195">
        <v>0</v>
      </c>
      <c r="AM10" s="195">
        <v>0</v>
      </c>
      <c r="AN10" s="195">
        <v>0</v>
      </c>
      <c r="AO10" s="195">
        <v>89.38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2.4300000000000002</v>
      </c>
      <c r="AD11" s="195">
        <v>0</v>
      </c>
      <c r="AE11" s="195">
        <v>0</v>
      </c>
      <c r="AF11" s="195">
        <v>0</v>
      </c>
      <c r="AG11" s="195">
        <v>33.29</v>
      </c>
      <c r="AH11" s="195">
        <v>0</v>
      </c>
      <c r="AI11" s="195">
        <v>13.51</v>
      </c>
      <c r="AJ11" s="195">
        <v>0</v>
      </c>
      <c r="AK11" s="195">
        <v>29.46</v>
      </c>
      <c r="AL11" s="195">
        <v>0</v>
      </c>
      <c r="AM11" s="195">
        <v>0</v>
      </c>
      <c r="AN11" s="195">
        <v>0</v>
      </c>
      <c r="AO11" s="195">
        <v>89.38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2.38</v>
      </c>
      <c r="AD12" s="195">
        <v>0</v>
      </c>
      <c r="AE12" s="195">
        <v>0</v>
      </c>
      <c r="AF12" s="195">
        <v>0</v>
      </c>
      <c r="AG12" s="195">
        <v>33.29</v>
      </c>
      <c r="AH12" s="195">
        <v>0</v>
      </c>
      <c r="AI12" s="195">
        <v>13.51</v>
      </c>
      <c r="AJ12" s="195">
        <v>0</v>
      </c>
      <c r="AK12" s="195">
        <v>29.46</v>
      </c>
      <c r="AL12" s="195">
        <v>0</v>
      </c>
      <c r="AM12" s="195">
        <v>0</v>
      </c>
      <c r="AN12" s="195">
        <v>0</v>
      </c>
      <c r="AO12" s="195">
        <v>89.38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2.38</v>
      </c>
      <c r="AD13" s="195">
        <v>0</v>
      </c>
      <c r="AE13" s="195">
        <v>0</v>
      </c>
      <c r="AF13" s="195">
        <v>0</v>
      </c>
      <c r="AG13" s="195">
        <v>33.29</v>
      </c>
      <c r="AH13" s="195">
        <v>0</v>
      </c>
      <c r="AI13" s="195">
        <v>13.51</v>
      </c>
      <c r="AJ13" s="195">
        <v>0</v>
      </c>
      <c r="AK13" s="195">
        <v>29.46</v>
      </c>
      <c r="AL13" s="195">
        <v>0</v>
      </c>
      <c r="AM13" s="195">
        <v>0</v>
      </c>
      <c r="AN13" s="195">
        <v>0</v>
      </c>
      <c r="AO13" s="195">
        <v>89.38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2.38</v>
      </c>
      <c r="AD14" s="195">
        <v>0</v>
      </c>
      <c r="AE14" s="195">
        <v>0</v>
      </c>
      <c r="AF14" s="195">
        <v>0</v>
      </c>
      <c r="AG14" s="195">
        <v>33.29</v>
      </c>
      <c r="AH14" s="195">
        <v>0</v>
      </c>
      <c r="AI14" s="195">
        <v>13.51</v>
      </c>
      <c r="AJ14" s="195">
        <v>0</v>
      </c>
      <c r="AK14" s="195">
        <v>29.46</v>
      </c>
      <c r="AL14" s="195">
        <v>0</v>
      </c>
      <c r="AM14" s="195">
        <v>0</v>
      </c>
      <c r="AN14" s="195">
        <v>0</v>
      </c>
      <c r="AO14" s="195">
        <v>89.38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2.38</v>
      </c>
      <c r="AD15" s="195">
        <v>0</v>
      </c>
      <c r="AE15" s="195">
        <v>0</v>
      </c>
      <c r="AF15" s="195">
        <v>0</v>
      </c>
      <c r="AG15" s="195">
        <v>33.29</v>
      </c>
      <c r="AH15" s="195">
        <v>0</v>
      </c>
      <c r="AI15" s="195">
        <v>13.51</v>
      </c>
      <c r="AJ15" s="195">
        <v>0</v>
      </c>
      <c r="AK15" s="195">
        <v>29.46</v>
      </c>
      <c r="AL15" s="195">
        <v>0</v>
      </c>
      <c r="AM15" s="195">
        <v>0</v>
      </c>
      <c r="AN15" s="195">
        <v>0</v>
      </c>
      <c r="AO15" s="195">
        <v>89.38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2.38</v>
      </c>
      <c r="AD16" s="195">
        <v>0</v>
      </c>
      <c r="AE16" s="195">
        <v>0</v>
      </c>
      <c r="AF16" s="195">
        <v>0</v>
      </c>
      <c r="AG16" s="195">
        <v>33.29</v>
      </c>
      <c r="AH16" s="195">
        <v>0</v>
      </c>
      <c r="AI16" s="195">
        <v>13.51</v>
      </c>
      <c r="AJ16" s="195">
        <v>0</v>
      </c>
      <c r="AK16" s="195">
        <v>29.46</v>
      </c>
      <c r="AL16" s="195">
        <v>0</v>
      </c>
      <c r="AM16" s="195">
        <v>0</v>
      </c>
      <c r="AN16" s="195">
        <v>0</v>
      </c>
      <c r="AO16" s="195">
        <v>89.38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2.38</v>
      </c>
      <c r="AD17" s="195">
        <v>0</v>
      </c>
      <c r="AE17" s="195">
        <v>0</v>
      </c>
      <c r="AF17" s="195">
        <v>0</v>
      </c>
      <c r="AG17" s="195">
        <v>33.29</v>
      </c>
      <c r="AH17" s="195">
        <v>0</v>
      </c>
      <c r="AI17" s="195">
        <v>13.51</v>
      </c>
      <c r="AJ17" s="195">
        <v>0</v>
      </c>
      <c r="AK17" s="195">
        <v>29.46</v>
      </c>
      <c r="AL17" s="195">
        <v>0</v>
      </c>
      <c r="AM17" s="195">
        <v>0</v>
      </c>
      <c r="AN17" s="195">
        <v>0</v>
      </c>
      <c r="AO17" s="195">
        <v>89.38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2.38</v>
      </c>
      <c r="AD18" s="195">
        <v>0</v>
      </c>
      <c r="AE18" s="195">
        <v>0</v>
      </c>
      <c r="AF18" s="195">
        <v>0</v>
      </c>
      <c r="AG18" s="195">
        <v>33.29</v>
      </c>
      <c r="AH18" s="195">
        <v>0</v>
      </c>
      <c r="AI18" s="195">
        <v>13.51</v>
      </c>
      <c r="AJ18" s="195">
        <v>0</v>
      </c>
      <c r="AK18" s="195">
        <v>29.46</v>
      </c>
      <c r="AL18" s="195">
        <v>0</v>
      </c>
      <c r="AM18" s="195">
        <v>0</v>
      </c>
      <c r="AN18" s="195">
        <v>0</v>
      </c>
      <c r="AO18" s="195">
        <v>89.38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2.38</v>
      </c>
      <c r="AD19" s="195">
        <v>0</v>
      </c>
      <c r="AE19" s="195">
        <v>0</v>
      </c>
      <c r="AF19" s="195">
        <v>0</v>
      </c>
      <c r="AG19" s="195">
        <v>32.92</v>
      </c>
      <c r="AH19" s="195">
        <v>0</v>
      </c>
      <c r="AI19" s="195">
        <v>13.51</v>
      </c>
      <c r="AJ19" s="195">
        <v>0</v>
      </c>
      <c r="AK19" s="195">
        <v>29.46</v>
      </c>
      <c r="AL19" s="195">
        <v>0</v>
      </c>
      <c r="AM19" s="195">
        <v>0</v>
      </c>
      <c r="AN19" s="195">
        <v>0</v>
      </c>
      <c r="AO19" s="195">
        <v>89.38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2.4300000000000002</v>
      </c>
      <c r="AD20" s="195">
        <v>0</v>
      </c>
      <c r="AE20" s="195">
        <v>0</v>
      </c>
      <c r="AF20" s="195">
        <v>0</v>
      </c>
      <c r="AG20" s="195">
        <v>32.92</v>
      </c>
      <c r="AH20" s="195">
        <v>0</v>
      </c>
      <c r="AI20" s="195">
        <v>13.51</v>
      </c>
      <c r="AJ20" s="195">
        <v>0</v>
      </c>
      <c r="AK20" s="195">
        <v>29.46</v>
      </c>
      <c r="AL20" s="195">
        <v>0</v>
      </c>
      <c r="AM20" s="195">
        <v>0</v>
      </c>
      <c r="AN20" s="195">
        <v>0</v>
      </c>
      <c r="AO20" s="195">
        <v>89.38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2.4300000000000002</v>
      </c>
      <c r="AD21" s="195">
        <v>0</v>
      </c>
      <c r="AE21" s="195">
        <v>0</v>
      </c>
      <c r="AF21" s="195">
        <v>0</v>
      </c>
      <c r="AG21" s="195">
        <v>33.67</v>
      </c>
      <c r="AH21" s="195">
        <v>0</v>
      </c>
      <c r="AI21" s="195">
        <v>13.51</v>
      </c>
      <c r="AJ21" s="195">
        <v>0</v>
      </c>
      <c r="AK21" s="195">
        <v>29.46</v>
      </c>
      <c r="AL21" s="195">
        <v>0</v>
      </c>
      <c r="AM21" s="195">
        <v>0</v>
      </c>
      <c r="AN21" s="195">
        <v>0</v>
      </c>
      <c r="AO21" s="195">
        <v>89.38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2.4300000000000002</v>
      </c>
      <c r="AD22" s="195">
        <v>0</v>
      </c>
      <c r="AE22" s="195">
        <v>0</v>
      </c>
      <c r="AF22" s="195">
        <v>0</v>
      </c>
      <c r="AG22" s="195">
        <v>33.67</v>
      </c>
      <c r="AH22" s="195">
        <v>0</v>
      </c>
      <c r="AI22" s="195">
        <v>13.51</v>
      </c>
      <c r="AJ22" s="195">
        <v>0</v>
      </c>
      <c r="AK22" s="195">
        <v>29.46</v>
      </c>
      <c r="AL22" s="195">
        <v>0</v>
      </c>
      <c r="AM22" s="195">
        <v>0</v>
      </c>
      <c r="AN22" s="195">
        <v>0</v>
      </c>
      <c r="AO22" s="195">
        <v>89.38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2.4300000000000002</v>
      </c>
      <c r="AD23" s="195">
        <v>0</v>
      </c>
      <c r="AE23" s="195">
        <v>0</v>
      </c>
      <c r="AF23" s="195">
        <v>0</v>
      </c>
      <c r="AG23" s="195">
        <v>33.67</v>
      </c>
      <c r="AH23" s="195">
        <v>0</v>
      </c>
      <c r="AI23" s="195">
        <v>13.51</v>
      </c>
      <c r="AJ23" s="195">
        <v>0</v>
      </c>
      <c r="AK23" s="195">
        <v>29.46</v>
      </c>
      <c r="AL23" s="195">
        <v>0</v>
      </c>
      <c r="AM23" s="195">
        <v>0</v>
      </c>
      <c r="AN23" s="195">
        <v>0</v>
      </c>
      <c r="AO23" s="195">
        <v>89.38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2.4300000000000002</v>
      </c>
      <c r="AD24" s="195">
        <v>0</v>
      </c>
      <c r="AE24" s="195">
        <v>0</v>
      </c>
      <c r="AF24" s="195">
        <v>0</v>
      </c>
      <c r="AG24" s="195">
        <v>34.58</v>
      </c>
      <c r="AH24" s="195">
        <v>0</v>
      </c>
      <c r="AI24" s="195">
        <v>13.51</v>
      </c>
      <c r="AJ24" s="195">
        <v>0</v>
      </c>
      <c r="AK24" s="195">
        <v>29.46</v>
      </c>
      <c r="AL24" s="195">
        <v>0</v>
      </c>
      <c r="AM24" s="195">
        <v>0</v>
      </c>
      <c r="AN24" s="195">
        <v>0</v>
      </c>
      <c r="AO24" s="195">
        <v>89.38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2.4300000000000002</v>
      </c>
      <c r="AD25" s="195">
        <v>0</v>
      </c>
      <c r="AE25" s="195">
        <v>0</v>
      </c>
      <c r="AF25" s="195">
        <v>0</v>
      </c>
      <c r="AG25" s="195">
        <v>34.58</v>
      </c>
      <c r="AH25" s="195">
        <v>0</v>
      </c>
      <c r="AI25" s="195">
        <v>13.51</v>
      </c>
      <c r="AJ25" s="195">
        <v>0</v>
      </c>
      <c r="AK25" s="195">
        <v>29.46</v>
      </c>
      <c r="AL25" s="195">
        <v>0</v>
      </c>
      <c r="AM25" s="195">
        <v>0</v>
      </c>
      <c r="AN25" s="195">
        <v>0</v>
      </c>
      <c r="AO25" s="195">
        <v>89.38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2.4300000000000002</v>
      </c>
      <c r="AD26" s="195">
        <v>0</v>
      </c>
      <c r="AE26" s="195">
        <v>0</v>
      </c>
      <c r="AF26" s="195">
        <v>0</v>
      </c>
      <c r="AG26" s="195">
        <v>34.58</v>
      </c>
      <c r="AH26" s="195">
        <v>0</v>
      </c>
      <c r="AI26" s="195">
        <v>13.51</v>
      </c>
      <c r="AJ26" s="195">
        <v>0</v>
      </c>
      <c r="AK26" s="195">
        <v>29.46</v>
      </c>
      <c r="AL26" s="195">
        <v>0</v>
      </c>
      <c r="AM26" s="195">
        <v>0</v>
      </c>
      <c r="AN26" s="195">
        <v>0</v>
      </c>
      <c r="AO26" s="195">
        <v>89.38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2.38</v>
      </c>
      <c r="AD27" s="195">
        <v>0</v>
      </c>
      <c r="AE27" s="195">
        <v>0</v>
      </c>
      <c r="AF27" s="195">
        <v>0</v>
      </c>
      <c r="AG27" s="195">
        <v>34.58</v>
      </c>
      <c r="AH27" s="195">
        <v>0</v>
      </c>
      <c r="AI27" s="195">
        <v>13.51</v>
      </c>
      <c r="AJ27" s="195">
        <v>0</v>
      </c>
      <c r="AK27" s="195">
        <v>29.46</v>
      </c>
      <c r="AL27" s="195">
        <v>0</v>
      </c>
      <c r="AM27" s="195">
        <v>0</v>
      </c>
      <c r="AN27" s="195">
        <v>0</v>
      </c>
      <c r="AO27" s="195">
        <v>89.38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2.38</v>
      </c>
      <c r="AD28" s="195">
        <v>0</v>
      </c>
      <c r="AE28" s="195">
        <v>0</v>
      </c>
      <c r="AF28" s="195">
        <v>0</v>
      </c>
      <c r="AG28" s="195">
        <v>34.58</v>
      </c>
      <c r="AH28" s="195">
        <v>0</v>
      </c>
      <c r="AI28" s="195">
        <v>13.51</v>
      </c>
      <c r="AJ28" s="195">
        <v>0</v>
      </c>
      <c r="AK28" s="195">
        <v>29.46</v>
      </c>
      <c r="AL28" s="195">
        <v>0</v>
      </c>
      <c r="AM28" s="195">
        <v>0</v>
      </c>
      <c r="AN28" s="195">
        <v>0</v>
      </c>
      <c r="AO28" s="195">
        <v>89.38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2.38</v>
      </c>
      <c r="AD29" s="195">
        <v>0</v>
      </c>
      <c r="AE29" s="195">
        <v>0</v>
      </c>
      <c r="AF29" s="195">
        <v>0</v>
      </c>
      <c r="AG29" s="195">
        <v>34.58</v>
      </c>
      <c r="AH29" s="195">
        <v>0</v>
      </c>
      <c r="AI29" s="195">
        <v>13.51</v>
      </c>
      <c r="AJ29" s="195">
        <v>0</v>
      </c>
      <c r="AK29" s="195">
        <v>29.46</v>
      </c>
      <c r="AL29" s="195">
        <v>0</v>
      </c>
      <c r="AM29" s="195">
        <v>0</v>
      </c>
      <c r="AN29" s="195">
        <v>0</v>
      </c>
      <c r="AO29" s="195">
        <v>89.38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2.38</v>
      </c>
      <c r="AD30" s="195">
        <v>0</v>
      </c>
      <c r="AE30" s="195">
        <v>0</v>
      </c>
      <c r="AF30" s="195">
        <v>0</v>
      </c>
      <c r="AG30" s="195">
        <v>34.58</v>
      </c>
      <c r="AH30" s="195">
        <v>0</v>
      </c>
      <c r="AI30" s="195">
        <v>13.51</v>
      </c>
      <c r="AJ30" s="195">
        <v>0</v>
      </c>
      <c r="AK30" s="195">
        <v>29.46</v>
      </c>
      <c r="AL30" s="195">
        <v>0</v>
      </c>
      <c r="AM30" s="195">
        <v>0</v>
      </c>
      <c r="AN30" s="195">
        <v>0</v>
      </c>
      <c r="AO30" s="195">
        <v>89.38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2.4300000000000002</v>
      </c>
      <c r="AD31" s="195">
        <v>0</v>
      </c>
      <c r="AE31" s="195">
        <v>0</v>
      </c>
      <c r="AF31" s="195">
        <v>0</v>
      </c>
      <c r="AG31" s="195">
        <v>34.58</v>
      </c>
      <c r="AH31" s="195">
        <v>0</v>
      </c>
      <c r="AI31" s="195">
        <v>13.51</v>
      </c>
      <c r="AJ31" s="195">
        <v>0</v>
      </c>
      <c r="AK31" s="195">
        <v>29.46</v>
      </c>
      <c r="AL31" s="195">
        <v>0</v>
      </c>
      <c r="AM31" s="195">
        <v>0</v>
      </c>
      <c r="AN31" s="195">
        <v>0</v>
      </c>
      <c r="AO31" s="195">
        <v>89.38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2.46</v>
      </c>
      <c r="AD32" s="195">
        <v>0</v>
      </c>
      <c r="AE32" s="195">
        <v>0</v>
      </c>
      <c r="AF32" s="195">
        <v>0</v>
      </c>
      <c r="AG32" s="195">
        <v>34.58</v>
      </c>
      <c r="AH32" s="195">
        <v>0</v>
      </c>
      <c r="AI32" s="195">
        <v>13.51</v>
      </c>
      <c r="AJ32" s="195">
        <v>0</v>
      </c>
      <c r="AK32" s="195">
        <v>29.46</v>
      </c>
      <c r="AL32" s="195">
        <v>0</v>
      </c>
      <c r="AM32" s="195">
        <v>0</v>
      </c>
      <c r="AN32" s="195">
        <v>0</v>
      </c>
      <c r="AO32" s="195">
        <v>89.38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2.46</v>
      </c>
      <c r="AD33" s="195">
        <v>0</v>
      </c>
      <c r="AE33" s="195">
        <v>0</v>
      </c>
      <c r="AF33" s="195">
        <v>0</v>
      </c>
      <c r="AG33" s="195">
        <v>34.58</v>
      </c>
      <c r="AH33" s="195">
        <v>0</v>
      </c>
      <c r="AI33" s="195">
        <v>13.51</v>
      </c>
      <c r="AJ33" s="195">
        <v>0</v>
      </c>
      <c r="AK33" s="195">
        <v>29.46</v>
      </c>
      <c r="AL33" s="195">
        <v>0</v>
      </c>
      <c r="AM33" s="195">
        <v>0</v>
      </c>
      <c r="AN33" s="195">
        <v>0</v>
      </c>
      <c r="AO33" s="195">
        <v>89.38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2.46</v>
      </c>
      <c r="AD34" s="195">
        <v>0</v>
      </c>
      <c r="AE34" s="195">
        <v>0</v>
      </c>
      <c r="AF34" s="195">
        <v>0</v>
      </c>
      <c r="AG34" s="195">
        <v>34.58</v>
      </c>
      <c r="AH34" s="195">
        <v>0</v>
      </c>
      <c r="AI34" s="195">
        <v>13.51</v>
      </c>
      <c r="AJ34" s="195">
        <v>0</v>
      </c>
      <c r="AK34" s="195">
        <v>29.46</v>
      </c>
      <c r="AL34" s="195">
        <v>0</v>
      </c>
      <c r="AM34" s="195">
        <v>0</v>
      </c>
      <c r="AN34" s="195">
        <v>0</v>
      </c>
      <c r="AO34" s="195">
        <v>89.38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2.46</v>
      </c>
      <c r="AD35" s="195">
        <v>0</v>
      </c>
      <c r="AE35" s="195">
        <v>0</v>
      </c>
      <c r="AF35" s="195">
        <v>0</v>
      </c>
      <c r="AG35" s="195">
        <v>34.58</v>
      </c>
      <c r="AH35" s="195">
        <v>0</v>
      </c>
      <c r="AI35" s="195">
        <v>13.51</v>
      </c>
      <c r="AJ35" s="195">
        <v>0</v>
      </c>
      <c r="AK35" s="195">
        <v>29.46</v>
      </c>
      <c r="AL35" s="195">
        <v>0</v>
      </c>
      <c r="AM35" s="195">
        <v>0</v>
      </c>
      <c r="AN35" s="195">
        <v>0</v>
      </c>
      <c r="AO35" s="195">
        <v>89.38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2.46</v>
      </c>
      <c r="AD36" s="195">
        <v>0</v>
      </c>
      <c r="AE36" s="195">
        <v>0</v>
      </c>
      <c r="AF36" s="195">
        <v>0</v>
      </c>
      <c r="AG36" s="195">
        <v>34.58</v>
      </c>
      <c r="AH36" s="195">
        <v>0</v>
      </c>
      <c r="AI36" s="195">
        <v>13.51</v>
      </c>
      <c r="AJ36" s="195">
        <v>0</v>
      </c>
      <c r="AK36" s="195">
        <v>29.46</v>
      </c>
      <c r="AL36" s="195">
        <v>0</v>
      </c>
      <c r="AM36" s="195">
        <v>0</v>
      </c>
      <c r="AN36" s="195">
        <v>0</v>
      </c>
      <c r="AO36" s="195">
        <v>89.38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2.46</v>
      </c>
      <c r="AD37" s="195">
        <v>0</v>
      </c>
      <c r="AE37" s="195">
        <v>0</v>
      </c>
      <c r="AF37" s="195">
        <v>0</v>
      </c>
      <c r="AG37" s="195">
        <v>34.58</v>
      </c>
      <c r="AH37" s="195">
        <v>0</v>
      </c>
      <c r="AI37" s="195">
        <v>13.51</v>
      </c>
      <c r="AJ37" s="195">
        <v>0</v>
      </c>
      <c r="AK37" s="195">
        <v>29.46</v>
      </c>
      <c r="AL37" s="195">
        <v>0</v>
      </c>
      <c r="AM37" s="195">
        <v>0</v>
      </c>
      <c r="AN37" s="195">
        <v>0</v>
      </c>
      <c r="AO37" s="195">
        <v>89.38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2.46</v>
      </c>
      <c r="AD38" s="195">
        <v>0</v>
      </c>
      <c r="AE38" s="195">
        <v>0</v>
      </c>
      <c r="AF38" s="195">
        <v>0</v>
      </c>
      <c r="AG38" s="195">
        <v>34.58</v>
      </c>
      <c r="AH38" s="195">
        <v>0</v>
      </c>
      <c r="AI38" s="195">
        <v>13.51</v>
      </c>
      <c r="AJ38" s="195">
        <v>0</v>
      </c>
      <c r="AK38" s="195">
        <v>29.46</v>
      </c>
      <c r="AL38" s="195">
        <v>0</v>
      </c>
      <c r="AM38" s="195">
        <v>0</v>
      </c>
      <c r="AN38" s="195">
        <v>0</v>
      </c>
      <c r="AO38" s="195">
        <v>89.38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2.46</v>
      </c>
      <c r="AD39" s="195">
        <v>0</v>
      </c>
      <c r="AE39" s="195">
        <v>0</v>
      </c>
      <c r="AF39" s="195">
        <v>0</v>
      </c>
      <c r="AG39" s="195">
        <v>34.58</v>
      </c>
      <c r="AH39" s="195">
        <v>0</v>
      </c>
      <c r="AI39" s="195">
        <v>13.51</v>
      </c>
      <c r="AJ39" s="195">
        <v>0</v>
      </c>
      <c r="AK39" s="195">
        <v>29.46</v>
      </c>
      <c r="AL39" s="195">
        <v>0</v>
      </c>
      <c r="AM39" s="195">
        <v>0</v>
      </c>
      <c r="AN39" s="195">
        <v>0</v>
      </c>
      <c r="AO39" s="195">
        <v>89.38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2.46</v>
      </c>
      <c r="AD40" s="195">
        <v>0</v>
      </c>
      <c r="AE40" s="195">
        <v>0</v>
      </c>
      <c r="AF40" s="195">
        <v>0</v>
      </c>
      <c r="AG40" s="195">
        <v>39.950000000000003</v>
      </c>
      <c r="AH40" s="195">
        <v>0</v>
      </c>
      <c r="AI40" s="195">
        <v>13.51</v>
      </c>
      <c r="AJ40" s="195">
        <v>0</v>
      </c>
      <c r="AK40" s="195">
        <v>29.46</v>
      </c>
      <c r="AL40" s="195">
        <v>0</v>
      </c>
      <c r="AM40" s="195">
        <v>0</v>
      </c>
      <c r="AN40" s="195">
        <v>0</v>
      </c>
      <c r="AO40" s="195">
        <v>89.38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2.46</v>
      </c>
      <c r="AD41" s="195">
        <v>0</v>
      </c>
      <c r="AE41" s="195">
        <v>0</v>
      </c>
      <c r="AF41" s="195">
        <v>0</v>
      </c>
      <c r="AG41" s="195">
        <v>39.950000000000003</v>
      </c>
      <c r="AH41" s="195">
        <v>0</v>
      </c>
      <c r="AI41" s="195">
        <v>13.51</v>
      </c>
      <c r="AJ41" s="195">
        <v>0</v>
      </c>
      <c r="AK41" s="195">
        <v>29.46</v>
      </c>
      <c r="AL41" s="195">
        <v>0</v>
      </c>
      <c r="AM41" s="195">
        <v>0</v>
      </c>
      <c r="AN41" s="195">
        <v>0</v>
      </c>
      <c r="AO41" s="195">
        <v>89.38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2.5099999999999998</v>
      </c>
      <c r="AD42" s="195">
        <v>0</v>
      </c>
      <c r="AE42" s="195">
        <v>0</v>
      </c>
      <c r="AF42" s="195">
        <v>0</v>
      </c>
      <c r="AG42" s="195">
        <v>39.950000000000003</v>
      </c>
      <c r="AH42" s="195">
        <v>0</v>
      </c>
      <c r="AI42" s="195">
        <v>13.51</v>
      </c>
      <c r="AJ42" s="195">
        <v>0</v>
      </c>
      <c r="AK42" s="195">
        <v>29.46</v>
      </c>
      <c r="AL42" s="195">
        <v>0</v>
      </c>
      <c r="AM42" s="195">
        <v>0</v>
      </c>
      <c r="AN42" s="195">
        <v>0</v>
      </c>
      <c r="AO42" s="195">
        <v>89.38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2.56</v>
      </c>
      <c r="AD43" s="195">
        <v>0</v>
      </c>
      <c r="AE43" s="195">
        <v>0</v>
      </c>
      <c r="AF43" s="195">
        <v>0</v>
      </c>
      <c r="AG43" s="195">
        <v>34.58</v>
      </c>
      <c r="AH43" s="195">
        <v>0</v>
      </c>
      <c r="AI43" s="195">
        <v>13.51</v>
      </c>
      <c r="AJ43" s="195">
        <v>0</v>
      </c>
      <c r="AK43" s="195">
        <v>29.46</v>
      </c>
      <c r="AL43" s="195">
        <v>0</v>
      </c>
      <c r="AM43" s="195">
        <v>0</v>
      </c>
      <c r="AN43" s="195">
        <v>0</v>
      </c>
      <c r="AO43" s="195">
        <v>87.55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2.56</v>
      </c>
      <c r="AD44" s="195">
        <v>0</v>
      </c>
      <c r="AE44" s="195">
        <v>0</v>
      </c>
      <c r="AF44" s="195">
        <v>0</v>
      </c>
      <c r="AG44" s="195">
        <v>34.58</v>
      </c>
      <c r="AH44" s="195">
        <v>0</v>
      </c>
      <c r="AI44" s="195">
        <v>13.51</v>
      </c>
      <c r="AJ44" s="195">
        <v>0</v>
      </c>
      <c r="AK44" s="195">
        <v>29.46</v>
      </c>
      <c r="AL44" s="195">
        <v>0</v>
      </c>
      <c r="AM44" s="195">
        <v>0</v>
      </c>
      <c r="AN44" s="195">
        <v>0</v>
      </c>
      <c r="AO44" s="195">
        <v>87.55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2.56</v>
      </c>
      <c r="AD45" s="195">
        <v>0</v>
      </c>
      <c r="AE45" s="195">
        <v>0</v>
      </c>
      <c r="AF45" s="195">
        <v>0</v>
      </c>
      <c r="AG45" s="195">
        <v>34.58</v>
      </c>
      <c r="AH45" s="195">
        <v>0</v>
      </c>
      <c r="AI45" s="195">
        <v>13.51</v>
      </c>
      <c r="AJ45" s="195">
        <v>0</v>
      </c>
      <c r="AK45" s="195">
        <v>29.46</v>
      </c>
      <c r="AL45" s="195">
        <v>0</v>
      </c>
      <c r="AM45" s="195">
        <v>0</v>
      </c>
      <c r="AN45" s="195">
        <v>0</v>
      </c>
      <c r="AO45" s="195">
        <v>87.55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2.56</v>
      </c>
      <c r="AD46" s="195">
        <v>0</v>
      </c>
      <c r="AE46" s="195">
        <v>0</v>
      </c>
      <c r="AF46" s="195">
        <v>0</v>
      </c>
      <c r="AG46" s="195">
        <v>34.58</v>
      </c>
      <c r="AH46" s="195">
        <v>0</v>
      </c>
      <c r="AI46" s="195">
        <v>13.51</v>
      </c>
      <c r="AJ46" s="195">
        <v>0</v>
      </c>
      <c r="AK46" s="195">
        <v>29.46</v>
      </c>
      <c r="AL46" s="195">
        <v>0</v>
      </c>
      <c r="AM46" s="195">
        <v>0</v>
      </c>
      <c r="AN46" s="195">
        <v>0</v>
      </c>
      <c r="AO46" s="195">
        <v>87.55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2.48</v>
      </c>
      <c r="AD47" s="195">
        <v>0</v>
      </c>
      <c r="AE47" s="195">
        <v>0</v>
      </c>
      <c r="AF47" s="195">
        <v>0</v>
      </c>
      <c r="AG47" s="195">
        <v>34.58</v>
      </c>
      <c r="AH47" s="195">
        <v>0</v>
      </c>
      <c r="AI47" s="195">
        <v>13.51</v>
      </c>
      <c r="AJ47" s="195">
        <v>0</v>
      </c>
      <c r="AK47" s="195">
        <v>29.46</v>
      </c>
      <c r="AL47" s="195">
        <v>0</v>
      </c>
      <c r="AM47" s="195">
        <v>0</v>
      </c>
      <c r="AN47" s="195">
        <v>0</v>
      </c>
      <c r="AO47" s="195">
        <v>87.55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2.5299999999999998</v>
      </c>
      <c r="AD48" s="195">
        <v>0</v>
      </c>
      <c r="AE48" s="195">
        <v>0</v>
      </c>
      <c r="AF48" s="195">
        <v>0</v>
      </c>
      <c r="AG48" s="195">
        <v>34.58</v>
      </c>
      <c r="AH48" s="195">
        <v>0</v>
      </c>
      <c r="AI48" s="195">
        <v>13.51</v>
      </c>
      <c r="AJ48" s="195">
        <v>0</v>
      </c>
      <c r="AK48" s="195">
        <v>29.46</v>
      </c>
      <c r="AL48" s="195">
        <v>0</v>
      </c>
      <c r="AM48" s="195">
        <v>0</v>
      </c>
      <c r="AN48" s="195">
        <v>0</v>
      </c>
      <c r="AO48" s="195">
        <v>87.55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2.6</v>
      </c>
      <c r="AD49" s="195">
        <v>0</v>
      </c>
      <c r="AE49" s="195">
        <v>0</v>
      </c>
      <c r="AF49" s="195">
        <v>0</v>
      </c>
      <c r="AG49" s="195">
        <v>34.58</v>
      </c>
      <c r="AH49" s="195">
        <v>-0.03</v>
      </c>
      <c r="AI49" s="195">
        <v>13.51</v>
      </c>
      <c r="AJ49" s="195">
        <v>0</v>
      </c>
      <c r="AK49" s="195">
        <v>29.46</v>
      </c>
      <c r="AL49" s="195">
        <v>0</v>
      </c>
      <c r="AM49" s="195">
        <v>0</v>
      </c>
      <c r="AN49" s="195">
        <v>0</v>
      </c>
      <c r="AO49" s="195">
        <v>87.55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2.6</v>
      </c>
      <c r="AD50" s="195">
        <v>0</v>
      </c>
      <c r="AE50" s="195">
        <v>0</v>
      </c>
      <c r="AF50" s="195">
        <v>0</v>
      </c>
      <c r="AG50" s="195">
        <v>34.58</v>
      </c>
      <c r="AH50" s="195">
        <v>-0.04</v>
      </c>
      <c r="AI50" s="195">
        <v>13.51</v>
      </c>
      <c r="AJ50" s="195">
        <v>0</v>
      </c>
      <c r="AK50" s="195">
        <v>29.46</v>
      </c>
      <c r="AL50" s="195">
        <v>0</v>
      </c>
      <c r="AM50" s="195">
        <v>0</v>
      </c>
      <c r="AN50" s="195">
        <v>0</v>
      </c>
      <c r="AO50" s="195">
        <v>87.55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2.65</v>
      </c>
      <c r="AD51" s="195">
        <v>0</v>
      </c>
      <c r="AE51" s="195">
        <v>0</v>
      </c>
      <c r="AF51" s="195">
        <v>0</v>
      </c>
      <c r="AG51" s="195">
        <v>34.58</v>
      </c>
      <c r="AH51" s="195">
        <v>-0.06</v>
      </c>
      <c r="AI51" s="195">
        <v>13.51</v>
      </c>
      <c r="AJ51" s="195">
        <v>0</v>
      </c>
      <c r="AK51" s="195">
        <v>29.46</v>
      </c>
      <c r="AL51" s="195">
        <v>0</v>
      </c>
      <c r="AM51" s="195">
        <v>0</v>
      </c>
      <c r="AN51" s="195">
        <v>0</v>
      </c>
      <c r="AO51" s="195">
        <v>87.55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2.65</v>
      </c>
      <c r="AD52" s="195">
        <v>0</v>
      </c>
      <c r="AE52" s="195">
        <v>0</v>
      </c>
      <c r="AF52" s="195">
        <v>0</v>
      </c>
      <c r="AG52" s="195">
        <v>34.58</v>
      </c>
      <c r="AH52" s="195">
        <v>-0.06</v>
      </c>
      <c r="AI52" s="195">
        <v>13.51</v>
      </c>
      <c r="AJ52" s="195">
        <v>0</v>
      </c>
      <c r="AK52" s="195">
        <v>29.46</v>
      </c>
      <c r="AL52" s="195">
        <v>0</v>
      </c>
      <c r="AM52" s="195">
        <v>0</v>
      </c>
      <c r="AN52" s="195">
        <v>0</v>
      </c>
      <c r="AO52" s="195">
        <v>87.55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2.58</v>
      </c>
      <c r="AD53" s="195">
        <v>0</v>
      </c>
      <c r="AE53" s="195">
        <v>0</v>
      </c>
      <c r="AF53" s="195">
        <v>0</v>
      </c>
      <c r="AG53" s="195">
        <v>34.58</v>
      </c>
      <c r="AH53" s="195">
        <v>0</v>
      </c>
      <c r="AI53" s="195">
        <v>13.51</v>
      </c>
      <c r="AJ53" s="195">
        <v>0</v>
      </c>
      <c r="AK53" s="195">
        <v>29.46</v>
      </c>
      <c r="AL53" s="195">
        <v>0</v>
      </c>
      <c r="AM53" s="195">
        <v>0</v>
      </c>
      <c r="AN53" s="195">
        <v>0</v>
      </c>
      <c r="AO53" s="195">
        <v>87.55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2.58</v>
      </c>
      <c r="AD54" s="195">
        <v>0</v>
      </c>
      <c r="AE54" s="195">
        <v>0</v>
      </c>
      <c r="AF54" s="195">
        <v>0</v>
      </c>
      <c r="AG54" s="195">
        <v>34.58</v>
      </c>
      <c r="AH54" s="195">
        <v>0</v>
      </c>
      <c r="AI54" s="195">
        <v>13.51</v>
      </c>
      <c r="AJ54" s="195">
        <v>0</v>
      </c>
      <c r="AK54" s="195">
        <v>29.46</v>
      </c>
      <c r="AL54" s="195">
        <v>0</v>
      </c>
      <c r="AM54" s="195">
        <v>0</v>
      </c>
      <c r="AN54" s="195">
        <v>0</v>
      </c>
      <c r="AO54" s="195">
        <v>87.55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2.58</v>
      </c>
      <c r="AD55" s="195">
        <v>0</v>
      </c>
      <c r="AE55" s="195">
        <v>0</v>
      </c>
      <c r="AF55" s="195">
        <v>0</v>
      </c>
      <c r="AG55" s="195">
        <v>34.58</v>
      </c>
      <c r="AH55" s="195">
        <v>0</v>
      </c>
      <c r="AI55" s="195">
        <v>13.51</v>
      </c>
      <c r="AJ55" s="195">
        <v>0</v>
      </c>
      <c r="AK55" s="195">
        <v>29.46</v>
      </c>
      <c r="AL55" s="195">
        <v>0</v>
      </c>
      <c r="AM55" s="195">
        <v>0</v>
      </c>
      <c r="AN55" s="195">
        <v>0</v>
      </c>
      <c r="AO55" s="195">
        <v>87.55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2.58</v>
      </c>
      <c r="AD56" s="195">
        <v>0</v>
      </c>
      <c r="AE56" s="195">
        <v>0</v>
      </c>
      <c r="AF56" s="195">
        <v>0</v>
      </c>
      <c r="AG56" s="195">
        <v>34.58</v>
      </c>
      <c r="AH56" s="195">
        <v>0</v>
      </c>
      <c r="AI56" s="195">
        <v>13.51</v>
      </c>
      <c r="AJ56" s="195">
        <v>0</v>
      </c>
      <c r="AK56" s="195">
        <v>29.46</v>
      </c>
      <c r="AL56" s="195">
        <v>0</v>
      </c>
      <c r="AM56" s="195">
        <v>0</v>
      </c>
      <c r="AN56" s="195">
        <v>0</v>
      </c>
      <c r="AO56" s="195">
        <v>87.55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2.58</v>
      </c>
      <c r="AD57" s="195">
        <v>0</v>
      </c>
      <c r="AE57" s="195">
        <v>0</v>
      </c>
      <c r="AF57" s="195">
        <v>0</v>
      </c>
      <c r="AG57" s="195">
        <v>0</v>
      </c>
      <c r="AH57" s="195">
        <v>0</v>
      </c>
      <c r="AI57" s="195">
        <v>13.51</v>
      </c>
      <c r="AJ57" s="195">
        <v>0</v>
      </c>
      <c r="AK57" s="195">
        <v>29.46</v>
      </c>
      <c r="AL57" s="195">
        <v>0</v>
      </c>
      <c r="AM57" s="195">
        <v>0</v>
      </c>
      <c r="AN57" s="195">
        <v>0</v>
      </c>
      <c r="AO57" s="195">
        <v>87.55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2.58</v>
      </c>
      <c r="AD58" s="195">
        <v>0</v>
      </c>
      <c r="AE58" s="195">
        <v>0</v>
      </c>
      <c r="AF58" s="195">
        <v>0</v>
      </c>
      <c r="AG58" s="195">
        <v>0</v>
      </c>
      <c r="AH58" s="195">
        <v>0</v>
      </c>
      <c r="AI58" s="195">
        <v>13.51</v>
      </c>
      <c r="AJ58" s="195">
        <v>0</v>
      </c>
      <c r="AK58" s="195">
        <v>29.46</v>
      </c>
      <c r="AL58" s="195">
        <v>0</v>
      </c>
      <c r="AM58" s="195">
        <v>0</v>
      </c>
      <c r="AN58" s="195">
        <v>0</v>
      </c>
      <c r="AO58" s="195">
        <v>87.55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2.58</v>
      </c>
      <c r="AD59" s="195">
        <v>0</v>
      </c>
      <c r="AE59" s="195">
        <v>0</v>
      </c>
      <c r="AF59" s="195">
        <v>0</v>
      </c>
      <c r="AG59" s="195">
        <v>0</v>
      </c>
      <c r="AH59" s="195">
        <v>0</v>
      </c>
      <c r="AI59" s="195">
        <v>13.51</v>
      </c>
      <c r="AJ59" s="195">
        <v>0</v>
      </c>
      <c r="AK59" s="195">
        <v>29.46</v>
      </c>
      <c r="AL59" s="195">
        <v>0</v>
      </c>
      <c r="AM59" s="195">
        <v>0</v>
      </c>
      <c r="AN59" s="195">
        <v>0</v>
      </c>
      <c r="AO59" s="195">
        <v>87.55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2.58</v>
      </c>
      <c r="AD60" s="195">
        <v>0</v>
      </c>
      <c r="AE60" s="195">
        <v>0</v>
      </c>
      <c r="AF60" s="195">
        <v>0</v>
      </c>
      <c r="AG60" s="195">
        <v>0</v>
      </c>
      <c r="AH60" s="195">
        <v>0</v>
      </c>
      <c r="AI60" s="195">
        <v>13.51</v>
      </c>
      <c r="AJ60" s="195">
        <v>0</v>
      </c>
      <c r="AK60" s="195">
        <v>29.46</v>
      </c>
      <c r="AL60" s="195">
        <v>0</v>
      </c>
      <c r="AM60" s="195">
        <v>0</v>
      </c>
      <c r="AN60" s="195">
        <v>0</v>
      </c>
      <c r="AO60" s="195">
        <v>87.55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2.58</v>
      </c>
      <c r="AD61" s="195">
        <v>0</v>
      </c>
      <c r="AE61" s="195">
        <v>0</v>
      </c>
      <c r="AF61" s="195">
        <v>0</v>
      </c>
      <c r="AG61" s="195">
        <v>0</v>
      </c>
      <c r="AH61" s="195">
        <v>0</v>
      </c>
      <c r="AI61" s="195">
        <v>13.51</v>
      </c>
      <c r="AJ61" s="195">
        <v>0</v>
      </c>
      <c r="AK61" s="195">
        <v>29.46</v>
      </c>
      <c r="AL61" s="195">
        <v>0</v>
      </c>
      <c r="AM61" s="195">
        <v>0</v>
      </c>
      <c r="AN61" s="195">
        <v>0</v>
      </c>
      <c r="AO61" s="195">
        <v>87.55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2.58</v>
      </c>
      <c r="AD62" s="195">
        <v>0</v>
      </c>
      <c r="AE62" s="195">
        <v>0</v>
      </c>
      <c r="AF62" s="195">
        <v>0</v>
      </c>
      <c r="AG62" s="195">
        <v>0</v>
      </c>
      <c r="AH62" s="195">
        <v>0</v>
      </c>
      <c r="AI62" s="195">
        <v>13.51</v>
      </c>
      <c r="AJ62" s="195">
        <v>0</v>
      </c>
      <c r="AK62" s="195">
        <v>29.46</v>
      </c>
      <c r="AL62" s="195">
        <v>0</v>
      </c>
      <c r="AM62" s="195">
        <v>0</v>
      </c>
      <c r="AN62" s="195">
        <v>0</v>
      </c>
      <c r="AO62" s="195">
        <v>87.55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2.58</v>
      </c>
      <c r="AD63" s="195">
        <v>0</v>
      </c>
      <c r="AE63" s="195">
        <v>0</v>
      </c>
      <c r="AF63" s="195">
        <v>0</v>
      </c>
      <c r="AG63" s="195">
        <v>0</v>
      </c>
      <c r="AH63" s="195">
        <v>0</v>
      </c>
      <c r="AI63" s="195">
        <v>13.51</v>
      </c>
      <c r="AJ63" s="195">
        <v>0</v>
      </c>
      <c r="AK63" s="195">
        <v>29.46</v>
      </c>
      <c r="AL63" s="195">
        <v>0</v>
      </c>
      <c r="AM63" s="195">
        <v>0</v>
      </c>
      <c r="AN63" s="195">
        <v>0</v>
      </c>
      <c r="AO63" s="195">
        <v>87.55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2.58</v>
      </c>
      <c r="AD64" s="195">
        <v>0</v>
      </c>
      <c r="AE64" s="195">
        <v>0</v>
      </c>
      <c r="AF64" s="195">
        <v>0</v>
      </c>
      <c r="AG64" s="195">
        <v>-0.22</v>
      </c>
      <c r="AH64" s="195">
        <v>0</v>
      </c>
      <c r="AI64" s="195">
        <v>13.51</v>
      </c>
      <c r="AJ64" s="195">
        <v>0</v>
      </c>
      <c r="AK64" s="195">
        <v>29.46</v>
      </c>
      <c r="AL64" s="195">
        <v>0</v>
      </c>
      <c r="AM64" s="195">
        <v>0</v>
      </c>
      <c r="AN64" s="195">
        <v>0</v>
      </c>
      <c r="AO64" s="195">
        <v>87.55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2.58</v>
      </c>
      <c r="AD65" s="195">
        <v>0</v>
      </c>
      <c r="AE65" s="195">
        <v>0</v>
      </c>
      <c r="AF65" s="195">
        <v>0</v>
      </c>
      <c r="AG65" s="195">
        <v>-0.22</v>
      </c>
      <c r="AH65" s="195">
        <v>0</v>
      </c>
      <c r="AI65" s="195">
        <v>13.51</v>
      </c>
      <c r="AJ65" s="195">
        <v>0</v>
      </c>
      <c r="AK65" s="195">
        <v>29.46</v>
      </c>
      <c r="AL65" s="195">
        <v>0</v>
      </c>
      <c r="AM65" s="195">
        <v>0</v>
      </c>
      <c r="AN65" s="195">
        <v>0</v>
      </c>
      <c r="AO65" s="195">
        <v>87.55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2.58</v>
      </c>
      <c r="AD66" s="195">
        <v>0</v>
      </c>
      <c r="AE66" s="195">
        <v>0</v>
      </c>
      <c r="AF66" s="195">
        <v>0</v>
      </c>
      <c r="AG66" s="195">
        <v>-0.22</v>
      </c>
      <c r="AH66" s="195">
        <v>0</v>
      </c>
      <c r="AI66" s="195">
        <v>13.51</v>
      </c>
      <c r="AJ66" s="195">
        <v>0</v>
      </c>
      <c r="AK66" s="195">
        <v>29.46</v>
      </c>
      <c r="AL66" s="195">
        <v>0</v>
      </c>
      <c r="AM66" s="195">
        <v>0</v>
      </c>
      <c r="AN66" s="195">
        <v>0</v>
      </c>
      <c r="AO66" s="195">
        <v>87.55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2.58</v>
      </c>
      <c r="AD67" s="195">
        <v>0</v>
      </c>
      <c r="AE67" s="195">
        <v>0</v>
      </c>
      <c r="AF67" s="195">
        <v>0</v>
      </c>
      <c r="AG67" s="195">
        <v>-0.22</v>
      </c>
      <c r="AH67" s="195">
        <v>0</v>
      </c>
      <c r="AI67" s="195">
        <v>13.51</v>
      </c>
      <c r="AJ67" s="195">
        <v>0</v>
      </c>
      <c r="AK67" s="195">
        <v>29.46</v>
      </c>
      <c r="AL67" s="195">
        <v>0</v>
      </c>
      <c r="AM67" s="195">
        <v>0</v>
      </c>
      <c r="AN67" s="195">
        <v>0</v>
      </c>
      <c r="AO67" s="195">
        <v>87.55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2.58</v>
      </c>
      <c r="AD68" s="195">
        <v>0</v>
      </c>
      <c r="AE68" s="195">
        <v>0</v>
      </c>
      <c r="AF68" s="195">
        <v>0</v>
      </c>
      <c r="AG68" s="195">
        <v>37.53</v>
      </c>
      <c r="AH68" s="195">
        <v>0</v>
      </c>
      <c r="AI68" s="195">
        <v>13.51</v>
      </c>
      <c r="AJ68" s="195">
        <v>0</v>
      </c>
      <c r="AK68" s="195">
        <v>29.46</v>
      </c>
      <c r="AL68" s="195">
        <v>0</v>
      </c>
      <c r="AM68" s="195">
        <v>0</v>
      </c>
      <c r="AN68" s="195">
        <v>0</v>
      </c>
      <c r="AO68" s="195">
        <v>87.55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2.58</v>
      </c>
      <c r="AD69" s="195">
        <v>0</v>
      </c>
      <c r="AE69" s="195">
        <v>0</v>
      </c>
      <c r="AF69" s="195">
        <v>0</v>
      </c>
      <c r="AG69" s="195">
        <v>37.53</v>
      </c>
      <c r="AH69" s="195">
        <v>0</v>
      </c>
      <c r="AI69" s="195">
        <v>13.51</v>
      </c>
      <c r="AJ69" s="195">
        <v>0</v>
      </c>
      <c r="AK69" s="195">
        <v>29.46</v>
      </c>
      <c r="AL69" s="195">
        <v>0</v>
      </c>
      <c r="AM69" s="195">
        <v>0</v>
      </c>
      <c r="AN69" s="195">
        <v>0</v>
      </c>
      <c r="AO69" s="195">
        <v>87.55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2.58</v>
      </c>
      <c r="AD70" s="195">
        <v>0</v>
      </c>
      <c r="AE70" s="195">
        <v>0</v>
      </c>
      <c r="AF70" s="195">
        <v>0</v>
      </c>
      <c r="AG70" s="195">
        <v>37.53</v>
      </c>
      <c r="AH70" s="195">
        <v>0</v>
      </c>
      <c r="AI70" s="195">
        <v>13.51</v>
      </c>
      <c r="AJ70" s="195">
        <v>0</v>
      </c>
      <c r="AK70" s="195">
        <v>29.46</v>
      </c>
      <c r="AL70" s="195">
        <v>0</v>
      </c>
      <c r="AM70" s="195">
        <v>0</v>
      </c>
      <c r="AN70" s="195">
        <v>0</v>
      </c>
      <c r="AO70" s="195">
        <v>87.55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2.58</v>
      </c>
      <c r="AD71" s="195">
        <v>0</v>
      </c>
      <c r="AE71" s="195">
        <v>0</v>
      </c>
      <c r="AF71" s="195">
        <v>0</v>
      </c>
      <c r="AG71" s="195">
        <v>37.53</v>
      </c>
      <c r="AH71" s="195">
        <v>0</v>
      </c>
      <c r="AI71" s="195">
        <v>13.51</v>
      </c>
      <c r="AJ71" s="195">
        <v>0</v>
      </c>
      <c r="AK71" s="195">
        <v>29.46</v>
      </c>
      <c r="AL71" s="195">
        <v>0</v>
      </c>
      <c r="AM71" s="195">
        <v>0</v>
      </c>
      <c r="AN71" s="195">
        <v>0</v>
      </c>
      <c r="AO71" s="195">
        <v>87.55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2.58</v>
      </c>
      <c r="AD72" s="195">
        <v>0</v>
      </c>
      <c r="AE72" s="195">
        <v>0</v>
      </c>
      <c r="AF72" s="195">
        <v>0</v>
      </c>
      <c r="AG72" s="195">
        <v>37.21</v>
      </c>
      <c r="AH72" s="195">
        <v>0</v>
      </c>
      <c r="AI72" s="195">
        <v>13.51</v>
      </c>
      <c r="AJ72" s="195">
        <v>0</v>
      </c>
      <c r="AK72" s="195">
        <v>29.46</v>
      </c>
      <c r="AL72" s="195">
        <v>0</v>
      </c>
      <c r="AM72" s="195">
        <v>0</v>
      </c>
      <c r="AN72" s="195">
        <v>0</v>
      </c>
      <c r="AO72" s="195">
        <v>87.55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2.58</v>
      </c>
      <c r="AD73" s="195">
        <v>0</v>
      </c>
      <c r="AE73" s="195">
        <v>0</v>
      </c>
      <c r="AF73" s="195">
        <v>0</v>
      </c>
      <c r="AG73" s="195">
        <v>35.79</v>
      </c>
      <c r="AH73" s="195">
        <v>0</v>
      </c>
      <c r="AI73" s="195">
        <v>13.51</v>
      </c>
      <c r="AJ73" s="195">
        <v>0</v>
      </c>
      <c r="AK73" s="195">
        <v>29.46</v>
      </c>
      <c r="AL73" s="195">
        <v>0</v>
      </c>
      <c r="AM73" s="195">
        <v>0</v>
      </c>
      <c r="AN73" s="195">
        <v>0</v>
      </c>
      <c r="AO73" s="195">
        <v>87.55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2.58</v>
      </c>
      <c r="AD74" s="195">
        <v>0</v>
      </c>
      <c r="AE74" s="195">
        <v>0</v>
      </c>
      <c r="AF74" s="195">
        <v>0</v>
      </c>
      <c r="AG74" s="195">
        <v>34.58</v>
      </c>
      <c r="AH74" s="195">
        <v>0</v>
      </c>
      <c r="AI74" s="195">
        <v>13.51</v>
      </c>
      <c r="AJ74" s="195">
        <v>0</v>
      </c>
      <c r="AK74" s="195">
        <v>29.46</v>
      </c>
      <c r="AL74" s="195">
        <v>0</v>
      </c>
      <c r="AM74" s="195">
        <v>0</v>
      </c>
      <c r="AN74" s="195">
        <v>0</v>
      </c>
      <c r="AO74" s="195">
        <v>87.55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2.6</v>
      </c>
      <c r="AD75" s="195">
        <v>0</v>
      </c>
      <c r="AE75" s="195">
        <v>0</v>
      </c>
      <c r="AF75" s="195">
        <v>0</v>
      </c>
      <c r="AG75" s="195">
        <v>34.58</v>
      </c>
      <c r="AH75" s="195">
        <v>0</v>
      </c>
      <c r="AI75" s="195">
        <v>13.51</v>
      </c>
      <c r="AJ75" s="195">
        <v>0</v>
      </c>
      <c r="AK75" s="195">
        <v>29.46</v>
      </c>
      <c r="AL75" s="195">
        <v>0</v>
      </c>
      <c r="AM75" s="195">
        <v>0</v>
      </c>
      <c r="AN75" s="195">
        <v>0</v>
      </c>
      <c r="AO75" s="195">
        <v>89.38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2.6</v>
      </c>
      <c r="AD76" s="195">
        <v>0</v>
      </c>
      <c r="AE76" s="195">
        <v>0</v>
      </c>
      <c r="AF76" s="195">
        <v>0</v>
      </c>
      <c r="AG76" s="195">
        <v>34.58</v>
      </c>
      <c r="AH76" s="195">
        <v>0</v>
      </c>
      <c r="AI76" s="195">
        <v>13.51</v>
      </c>
      <c r="AJ76" s="195">
        <v>0</v>
      </c>
      <c r="AK76" s="195">
        <v>29.46</v>
      </c>
      <c r="AL76" s="195">
        <v>0</v>
      </c>
      <c r="AM76" s="195">
        <v>0</v>
      </c>
      <c r="AN76" s="195">
        <v>0</v>
      </c>
      <c r="AO76" s="195">
        <v>89.38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2.6</v>
      </c>
      <c r="AD77" s="195">
        <v>0</v>
      </c>
      <c r="AE77" s="195">
        <v>0</v>
      </c>
      <c r="AF77" s="195">
        <v>0</v>
      </c>
      <c r="AG77" s="195">
        <v>34.58</v>
      </c>
      <c r="AH77" s="195">
        <v>0</v>
      </c>
      <c r="AI77" s="195">
        <v>13.51</v>
      </c>
      <c r="AJ77" s="195">
        <v>0</v>
      </c>
      <c r="AK77" s="195">
        <v>29.46</v>
      </c>
      <c r="AL77" s="195">
        <v>0</v>
      </c>
      <c r="AM77" s="195">
        <v>0</v>
      </c>
      <c r="AN77" s="195">
        <v>0</v>
      </c>
      <c r="AO77" s="195">
        <v>89.38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2.6</v>
      </c>
      <c r="AD78" s="195">
        <v>0</v>
      </c>
      <c r="AE78" s="195">
        <v>0</v>
      </c>
      <c r="AF78" s="195">
        <v>0</v>
      </c>
      <c r="AG78" s="195">
        <v>34.58</v>
      </c>
      <c r="AH78" s="195">
        <v>0</v>
      </c>
      <c r="AI78" s="195">
        <v>13.51</v>
      </c>
      <c r="AJ78" s="195">
        <v>0</v>
      </c>
      <c r="AK78" s="195">
        <v>29.46</v>
      </c>
      <c r="AL78" s="195">
        <v>0</v>
      </c>
      <c r="AM78" s="195">
        <v>0</v>
      </c>
      <c r="AN78" s="195">
        <v>0</v>
      </c>
      <c r="AO78" s="195">
        <v>89.38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2.6</v>
      </c>
      <c r="AD79" s="195">
        <v>0</v>
      </c>
      <c r="AE79" s="195">
        <v>0</v>
      </c>
      <c r="AF79" s="195">
        <v>0</v>
      </c>
      <c r="AG79" s="195">
        <v>34.58</v>
      </c>
      <c r="AH79" s="195">
        <v>0</v>
      </c>
      <c r="AI79" s="195">
        <v>13.51</v>
      </c>
      <c r="AJ79" s="195">
        <v>0</v>
      </c>
      <c r="AK79" s="195">
        <v>29.46</v>
      </c>
      <c r="AL79" s="195">
        <v>0</v>
      </c>
      <c r="AM79" s="195">
        <v>0</v>
      </c>
      <c r="AN79" s="195">
        <v>0</v>
      </c>
      <c r="AO79" s="195">
        <v>89.38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2.6</v>
      </c>
      <c r="AD80" s="195">
        <v>0</v>
      </c>
      <c r="AE80" s="195">
        <v>0</v>
      </c>
      <c r="AF80" s="195">
        <v>0</v>
      </c>
      <c r="AG80" s="195">
        <v>34.58</v>
      </c>
      <c r="AH80" s="195">
        <v>0</v>
      </c>
      <c r="AI80" s="195">
        <v>13.51</v>
      </c>
      <c r="AJ80" s="195">
        <v>0</v>
      </c>
      <c r="AK80" s="195">
        <v>29.46</v>
      </c>
      <c r="AL80" s="195">
        <v>0</v>
      </c>
      <c r="AM80" s="195">
        <v>0</v>
      </c>
      <c r="AN80" s="195">
        <v>0</v>
      </c>
      <c r="AO80" s="195">
        <v>89.38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2.6</v>
      </c>
      <c r="AD81" s="195">
        <v>0</v>
      </c>
      <c r="AE81" s="195">
        <v>0</v>
      </c>
      <c r="AF81" s="195">
        <v>0</v>
      </c>
      <c r="AG81" s="195">
        <v>34.58</v>
      </c>
      <c r="AH81" s="195">
        <v>0</v>
      </c>
      <c r="AI81" s="195">
        <v>13.51</v>
      </c>
      <c r="AJ81" s="195">
        <v>0</v>
      </c>
      <c r="AK81" s="195">
        <v>29.46</v>
      </c>
      <c r="AL81" s="195">
        <v>0</v>
      </c>
      <c r="AM81" s="195">
        <v>0</v>
      </c>
      <c r="AN81" s="195">
        <v>0</v>
      </c>
      <c r="AO81" s="195">
        <v>89.38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2.6</v>
      </c>
      <c r="AD82" s="195">
        <v>0</v>
      </c>
      <c r="AE82" s="195">
        <v>0</v>
      </c>
      <c r="AF82" s="195">
        <v>0</v>
      </c>
      <c r="AG82" s="195">
        <v>34.58</v>
      </c>
      <c r="AH82" s="195">
        <v>0</v>
      </c>
      <c r="AI82" s="195">
        <v>13.51</v>
      </c>
      <c r="AJ82" s="195">
        <v>0</v>
      </c>
      <c r="AK82" s="195">
        <v>29.46</v>
      </c>
      <c r="AL82" s="195">
        <v>0</v>
      </c>
      <c r="AM82" s="195">
        <v>0</v>
      </c>
      <c r="AN82" s="195">
        <v>0</v>
      </c>
      <c r="AO82" s="195">
        <v>89.38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2.6</v>
      </c>
      <c r="AD83" s="195">
        <v>0</v>
      </c>
      <c r="AE83" s="195">
        <v>0</v>
      </c>
      <c r="AF83" s="195">
        <v>0</v>
      </c>
      <c r="AG83" s="195">
        <v>34.58</v>
      </c>
      <c r="AH83" s="195">
        <v>0</v>
      </c>
      <c r="AI83" s="195">
        <v>13.51</v>
      </c>
      <c r="AJ83" s="195">
        <v>0</v>
      </c>
      <c r="AK83" s="195">
        <v>29.46</v>
      </c>
      <c r="AL83" s="195">
        <v>0</v>
      </c>
      <c r="AM83" s="195">
        <v>0</v>
      </c>
      <c r="AN83" s="195">
        <v>0</v>
      </c>
      <c r="AO83" s="195">
        <v>89.38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2.6</v>
      </c>
      <c r="AD84" s="195">
        <v>0</v>
      </c>
      <c r="AE84" s="195">
        <v>0</v>
      </c>
      <c r="AF84" s="195">
        <v>0</v>
      </c>
      <c r="AG84" s="195">
        <v>34.58</v>
      </c>
      <c r="AH84" s="195">
        <v>0</v>
      </c>
      <c r="AI84" s="195">
        <v>13.51</v>
      </c>
      <c r="AJ84" s="195">
        <v>0</v>
      </c>
      <c r="AK84" s="195">
        <v>29.46</v>
      </c>
      <c r="AL84" s="195">
        <v>0</v>
      </c>
      <c r="AM84" s="195">
        <v>0</v>
      </c>
      <c r="AN84" s="195">
        <v>0</v>
      </c>
      <c r="AO84" s="195">
        <v>89.38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2.6</v>
      </c>
      <c r="AD85" s="195">
        <v>0</v>
      </c>
      <c r="AE85" s="195">
        <v>0</v>
      </c>
      <c r="AF85" s="195">
        <v>0</v>
      </c>
      <c r="AG85" s="195">
        <v>34.58</v>
      </c>
      <c r="AH85" s="195">
        <v>0</v>
      </c>
      <c r="AI85" s="195">
        <v>13.51</v>
      </c>
      <c r="AJ85" s="195">
        <v>0</v>
      </c>
      <c r="AK85" s="195">
        <v>29.46</v>
      </c>
      <c r="AL85" s="195">
        <v>0</v>
      </c>
      <c r="AM85" s="195">
        <v>0</v>
      </c>
      <c r="AN85" s="195">
        <v>0</v>
      </c>
      <c r="AO85" s="195">
        <v>89.38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2.58</v>
      </c>
      <c r="AD86" s="195">
        <v>0</v>
      </c>
      <c r="AE86" s="195">
        <v>0</v>
      </c>
      <c r="AF86" s="195">
        <v>0</v>
      </c>
      <c r="AG86" s="195">
        <v>34.58</v>
      </c>
      <c r="AH86" s="195">
        <v>0</v>
      </c>
      <c r="AI86" s="195">
        <v>13.51</v>
      </c>
      <c r="AJ86" s="195">
        <v>0</v>
      </c>
      <c r="AK86" s="195">
        <v>29.46</v>
      </c>
      <c r="AL86" s="195">
        <v>0</v>
      </c>
      <c r="AM86" s="195">
        <v>0</v>
      </c>
      <c r="AN86" s="195">
        <v>0</v>
      </c>
      <c r="AO86" s="195">
        <v>89.38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2.58</v>
      </c>
      <c r="AD87" s="195">
        <v>0</v>
      </c>
      <c r="AE87" s="195">
        <v>0</v>
      </c>
      <c r="AF87" s="195">
        <v>0</v>
      </c>
      <c r="AG87" s="195">
        <v>34.58</v>
      </c>
      <c r="AH87" s="195">
        <v>0</v>
      </c>
      <c r="AI87" s="195">
        <v>13.51</v>
      </c>
      <c r="AJ87" s="195">
        <v>0</v>
      </c>
      <c r="AK87" s="195">
        <v>29.46</v>
      </c>
      <c r="AL87" s="195">
        <v>0</v>
      </c>
      <c r="AM87" s="195">
        <v>0</v>
      </c>
      <c r="AN87" s="195">
        <v>0</v>
      </c>
      <c r="AO87" s="195">
        <v>89.38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2.58</v>
      </c>
      <c r="AD88" s="195">
        <v>0</v>
      </c>
      <c r="AE88" s="195">
        <v>0</v>
      </c>
      <c r="AF88" s="195">
        <v>0</v>
      </c>
      <c r="AG88" s="195">
        <v>34.58</v>
      </c>
      <c r="AH88" s="195">
        <v>0</v>
      </c>
      <c r="AI88" s="195">
        <v>13.51</v>
      </c>
      <c r="AJ88" s="195">
        <v>0</v>
      </c>
      <c r="AK88" s="195">
        <v>29.46</v>
      </c>
      <c r="AL88" s="195">
        <v>0</v>
      </c>
      <c r="AM88" s="195">
        <v>0</v>
      </c>
      <c r="AN88" s="195">
        <v>0</v>
      </c>
      <c r="AO88" s="195">
        <v>89.38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2.58</v>
      </c>
      <c r="AD89" s="195">
        <v>0</v>
      </c>
      <c r="AE89" s="195">
        <v>0</v>
      </c>
      <c r="AF89" s="195">
        <v>0</v>
      </c>
      <c r="AG89" s="195">
        <v>34.58</v>
      </c>
      <c r="AH89" s="195">
        <v>0</v>
      </c>
      <c r="AI89" s="195">
        <v>13.51</v>
      </c>
      <c r="AJ89" s="195">
        <v>0</v>
      </c>
      <c r="AK89" s="195">
        <v>29.46</v>
      </c>
      <c r="AL89" s="195">
        <v>0</v>
      </c>
      <c r="AM89" s="195">
        <v>0</v>
      </c>
      <c r="AN89" s="195">
        <v>0</v>
      </c>
      <c r="AO89" s="195">
        <v>89.38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2.58</v>
      </c>
      <c r="AD90" s="195">
        <v>0</v>
      </c>
      <c r="AE90" s="195">
        <v>0</v>
      </c>
      <c r="AF90" s="195">
        <v>0</v>
      </c>
      <c r="AG90" s="195">
        <v>34.58</v>
      </c>
      <c r="AH90" s="195">
        <v>0</v>
      </c>
      <c r="AI90" s="195">
        <v>13.51</v>
      </c>
      <c r="AJ90" s="195">
        <v>0</v>
      </c>
      <c r="AK90" s="195">
        <v>29.46</v>
      </c>
      <c r="AL90" s="195">
        <v>0</v>
      </c>
      <c r="AM90" s="195">
        <v>0</v>
      </c>
      <c r="AN90" s="195">
        <v>0</v>
      </c>
      <c r="AO90" s="195">
        <v>89.38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2.58</v>
      </c>
      <c r="AD91" s="195">
        <v>0</v>
      </c>
      <c r="AE91" s="195">
        <v>0</v>
      </c>
      <c r="AF91" s="195">
        <v>0</v>
      </c>
      <c r="AG91" s="195">
        <v>34.58</v>
      </c>
      <c r="AH91" s="195">
        <v>0</v>
      </c>
      <c r="AI91" s="195">
        <v>13.51</v>
      </c>
      <c r="AJ91" s="195">
        <v>0</v>
      </c>
      <c r="AK91" s="195">
        <v>29.46</v>
      </c>
      <c r="AL91" s="195">
        <v>0</v>
      </c>
      <c r="AM91" s="195">
        <v>0</v>
      </c>
      <c r="AN91" s="195">
        <v>0</v>
      </c>
      <c r="AO91" s="195">
        <v>89.38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2.58</v>
      </c>
      <c r="AD92" s="195">
        <v>0</v>
      </c>
      <c r="AE92" s="195">
        <v>0</v>
      </c>
      <c r="AF92" s="195">
        <v>0</v>
      </c>
      <c r="AG92" s="195">
        <v>34.58</v>
      </c>
      <c r="AH92" s="195">
        <v>0</v>
      </c>
      <c r="AI92" s="195">
        <v>13.51</v>
      </c>
      <c r="AJ92" s="195">
        <v>0</v>
      </c>
      <c r="AK92" s="195">
        <v>29.46</v>
      </c>
      <c r="AL92" s="195">
        <v>0</v>
      </c>
      <c r="AM92" s="195">
        <v>0</v>
      </c>
      <c r="AN92" s="195">
        <v>0</v>
      </c>
      <c r="AO92" s="195">
        <v>89.38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2.58</v>
      </c>
      <c r="AD93" s="195">
        <v>0</v>
      </c>
      <c r="AE93" s="195">
        <v>0</v>
      </c>
      <c r="AF93" s="195">
        <v>0</v>
      </c>
      <c r="AG93" s="195">
        <v>34.58</v>
      </c>
      <c r="AH93" s="195">
        <v>0</v>
      </c>
      <c r="AI93" s="195">
        <v>13.51</v>
      </c>
      <c r="AJ93" s="195">
        <v>0</v>
      </c>
      <c r="AK93" s="195">
        <v>29.46</v>
      </c>
      <c r="AL93" s="195">
        <v>0</v>
      </c>
      <c r="AM93" s="195">
        <v>0</v>
      </c>
      <c r="AN93" s="195">
        <v>0</v>
      </c>
      <c r="AO93" s="195">
        <v>89.38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2.58</v>
      </c>
      <c r="AD94" s="195">
        <v>0</v>
      </c>
      <c r="AE94" s="195">
        <v>0</v>
      </c>
      <c r="AF94" s="195">
        <v>0</v>
      </c>
      <c r="AG94" s="195">
        <v>34.58</v>
      </c>
      <c r="AH94" s="195">
        <v>0</v>
      </c>
      <c r="AI94" s="195">
        <v>13.51</v>
      </c>
      <c r="AJ94" s="195">
        <v>0</v>
      </c>
      <c r="AK94" s="195">
        <v>29.46</v>
      </c>
      <c r="AL94" s="195">
        <v>0</v>
      </c>
      <c r="AM94" s="195">
        <v>0</v>
      </c>
      <c r="AN94" s="195">
        <v>0</v>
      </c>
      <c r="AO94" s="195">
        <v>89.38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2.58</v>
      </c>
      <c r="AD95" s="195">
        <v>0</v>
      </c>
      <c r="AE95" s="195">
        <v>0</v>
      </c>
      <c r="AF95" s="195">
        <v>0</v>
      </c>
      <c r="AG95" s="195">
        <v>34.58</v>
      </c>
      <c r="AH95" s="195">
        <v>0</v>
      </c>
      <c r="AI95" s="195">
        <v>13.51</v>
      </c>
      <c r="AJ95" s="195">
        <v>0</v>
      </c>
      <c r="AK95" s="195">
        <v>29.46</v>
      </c>
      <c r="AL95" s="195">
        <v>0</v>
      </c>
      <c r="AM95" s="195">
        <v>0</v>
      </c>
      <c r="AN95" s="195">
        <v>0</v>
      </c>
      <c r="AO95" s="195">
        <v>89.38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2.58</v>
      </c>
      <c r="AD96" s="195">
        <v>0</v>
      </c>
      <c r="AE96" s="195">
        <v>0</v>
      </c>
      <c r="AF96" s="195">
        <v>0</v>
      </c>
      <c r="AG96" s="195">
        <v>34.58</v>
      </c>
      <c r="AH96" s="195">
        <v>0</v>
      </c>
      <c r="AI96" s="195">
        <v>13.51</v>
      </c>
      <c r="AJ96" s="195">
        <v>0</v>
      </c>
      <c r="AK96" s="195">
        <v>29.46</v>
      </c>
      <c r="AL96" s="195">
        <v>0</v>
      </c>
      <c r="AM96" s="195">
        <v>0</v>
      </c>
      <c r="AN96" s="195">
        <v>0</v>
      </c>
      <c r="AO96" s="195">
        <v>89.38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2.58</v>
      </c>
      <c r="AD97" s="195">
        <v>0</v>
      </c>
      <c r="AE97" s="195">
        <v>0</v>
      </c>
      <c r="AF97" s="195">
        <v>0</v>
      </c>
      <c r="AG97" s="195">
        <v>34.58</v>
      </c>
      <c r="AH97" s="195">
        <v>0</v>
      </c>
      <c r="AI97" s="195">
        <v>13.51</v>
      </c>
      <c r="AJ97" s="195">
        <v>0</v>
      </c>
      <c r="AK97" s="195">
        <v>29.46</v>
      </c>
      <c r="AL97" s="195">
        <v>0</v>
      </c>
      <c r="AM97" s="195">
        <v>0</v>
      </c>
      <c r="AN97" s="195">
        <v>0</v>
      </c>
      <c r="AO97" s="195">
        <v>89.38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2.58</v>
      </c>
      <c r="AD98" s="195">
        <v>0</v>
      </c>
      <c r="AE98" s="195">
        <v>0</v>
      </c>
      <c r="AF98" s="195">
        <v>0</v>
      </c>
      <c r="AG98" s="195">
        <v>34.58</v>
      </c>
      <c r="AH98" s="195">
        <v>0</v>
      </c>
      <c r="AI98" s="195">
        <v>13.51</v>
      </c>
      <c r="AJ98" s="195">
        <v>0</v>
      </c>
      <c r="AK98" s="195">
        <v>29.46</v>
      </c>
      <c r="AL98" s="195">
        <v>0</v>
      </c>
      <c r="AM98" s="195">
        <v>0</v>
      </c>
      <c r="AN98" s="195">
        <v>0</v>
      </c>
      <c r="AO98" s="195">
        <v>89.38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6.1062500000000075E-2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0.74158499999999916</v>
      </c>
      <c r="AH99">
        <f t="shared" si="0"/>
        <v>-4.7500000000000003E-5</v>
      </c>
      <c r="AI99">
        <f t="shared" si="0"/>
        <v>0.32423999999999986</v>
      </c>
      <c r="AJ99">
        <f t="shared" si="0"/>
        <v>0</v>
      </c>
      <c r="AK99">
        <f t="shared" si="0"/>
        <v>0.70704000000000067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12.24</v>
      </c>
      <c r="E3" s="195">
        <v>0</v>
      </c>
      <c r="F3" s="195">
        <v>0</v>
      </c>
      <c r="G3" s="195">
        <v>20.45</v>
      </c>
      <c r="H3" s="195">
        <v>0</v>
      </c>
      <c r="I3" s="195">
        <v>0</v>
      </c>
      <c r="J3" s="195">
        <v>12.03</v>
      </c>
      <c r="K3" s="195">
        <v>0.84</v>
      </c>
      <c r="L3" s="195">
        <v>20.02</v>
      </c>
      <c r="M3" s="195">
        <v>0.98</v>
      </c>
      <c r="N3" s="195">
        <v>1.25</v>
      </c>
      <c r="O3" s="195">
        <v>0</v>
      </c>
      <c r="P3" s="195">
        <v>1.48</v>
      </c>
      <c r="Q3" s="195">
        <v>0.39</v>
      </c>
      <c r="R3" s="195">
        <v>0.45</v>
      </c>
      <c r="S3" s="195">
        <v>0.28000000000000003</v>
      </c>
      <c r="T3" s="195">
        <v>0</v>
      </c>
      <c r="U3" s="195">
        <v>2.25</v>
      </c>
      <c r="V3" s="195">
        <v>0.22</v>
      </c>
      <c r="W3" s="195">
        <v>0.34</v>
      </c>
      <c r="X3" s="195">
        <v>1.57</v>
      </c>
      <c r="Y3" s="195">
        <v>0</v>
      </c>
      <c r="Z3" s="195">
        <v>2.42</v>
      </c>
      <c r="AA3" s="195">
        <v>0.81</v>
      </c>
      <c r="AB3" s="195">
        <v>0</v>
      </c>
      <c r="AC3" s="195">
        <v>13.17</v>
      </c>
      <c r="AD3" s="195">
        <v>0</v>
      </c>
      <c r="AE3" s="195">
        <v>0</v>
      </c>
      <c r="AF3" s="195">
        <v>0</v>
      </c>
      <c r="AG3" s="195">
        <v>22.23</v>
      </c>
      <c r="AH3" s="195">
        <v>0</v>
      </c>
      <c r="AI3" s="195">
        <v>8.68</v>
      </c>
      <c r="AJ3" s="195">
        <v>0</v>
      </c>
      <c r="AK3" s="195">
        <v>87.82</v>
      </c>
      <c r="AL3" s="195">
        <v>0</v>
      </c>
      <c r="AM3" s="195">
        <v>0</v>
      </c>
      <c r="AN3" s="195">
        <v>0</v>
      </c>
      <c r="AO3" s="195">
        <v>266.45999999999998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12.24</v>
      </c>
      <c r="E4" s="195">
        <v>0</v>
      </c>
      <c r="F4" s="195">
        <v>0</v>
      </c>
      <c r="G4" s="195">
        <v>20.49</v>
      </c>
      <c r="H4" s="195">
        <v>0</v>
      </c>
      <c r="I4" s="195">
        <v>0</v>
      </c>
      <c r="J4" s="195">
        <v>12.03</v>
      </c>
      <c r="K4" s="195">
        <v>0.33</v>
      </c>
      <c r="L4" s="195">
        <v>20.02</v>
      </c>
      <c r="M4" s="195">
        <v>0.98</v>
      </c>
      <c r="N4" s="195">
        <v>1.25</v>
      </c>
      <c r="O4" s="195">
        <v>0</v>
      </c>
      <c r="P4" s="195">
        <v>1.48</v>
      </c>
      <c r="Q4" s="195">
        <v>0.39</v>
      </c>
      <c r="R4" s="195">
        <v>0.45</v>
      </c>
      <c r="S4" s="195">
        <v>0.28000000000000003</v>
      </c>
      <c r="T4" s="195">
        <v>0</v>
      </c>
      <c r="U4" s="195">
        <v>2.2200000000000002</v>
      </c>
      <c r="V4" s="195">
        <v>0.22</v>
      </c>
      <c r="W4" s="195">
        <v>0.33</v>
      </c>
      <c r="X4" s="195">
        <v>1.57</v>
      </c>
      <c r="Y4" s="195">
        <v>0</v>
      </c>
      <c r="Z4" s="195">
        <v>2.42</v>
      </c>
      <c r="AA4" s="195">
        <v>0.81</v>
      </c>
      <c r="AB4" s="195">
        <v>0</v>
      </c>
      <c r="AC4" s="195">
        <v>13.17</v>
      </c>
      <c r="AD4" s="195">
        <v>0</v>
      </c>
      <c r="AE4" s="195">
        <v>0</v>
      </c>
      <c r="AF4" s="195">
        <v>0</v>
      </c>
      <c r="AG4" s="195">
        <v>22.23</v>
      </c>
      <c r="AH4" s="195">
        <v>0</v>
      </c>
      <c r="AI4" s="195">
        <v>8.68</v>
      </c>
      <c r="AJ4" s="195">
        <v>0</v>
      </c>
      <c r="AK4" s="195">
        <v>87.82</v>
      </c>
      <c r="AL4" s="195">
        <v>0</v>
      </c>
      <c r="AM4" s="195">
        <v>0</v>
      </c>
      <c r="AN4" s="195">
        <v>0</v>
      </c>
      <c r="AO4" s="195">
        <v>266.45999999999998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12.34</v>
      </c>
      <c r="E5" s="195">
        <v>0</v>
      </c>
      <c r="F5" s="195">
        <v>0</v>
      </c>
      <c r="G5" s="195">
        <v>20.49</v>
      </c>
      <c r="H5" s="195">
        <v>0</v>
      </c>
      <c r="I5" s="195">
        <v>0</v>
      </c>
      <c r="J5" s="195">
        <v>12.03</v>
      </c>
      <c r="K5" s="195">
        <v>0.33</v>
      </c>
      <c r="L5" s="195">
        <v>20.02</v>
      </c>
      <c r="M5" s="195">
        <v>0.98</v>
      </c>
      <c r="N5" s="195">
        <v>1.25</v>
      </c>
      <c r="O5" s="195">
        <v>0</v>
      </c>
      <c r="P5" s="195">
        <v>1.48</v>
      </c>
      <c r="Q5" s="195">
        <v>0.39</v>
      </c>
      <c r="R5" s="195">
        <v>0.45</v>
      </c>
      <c r="S5" s="195">
        <v>0.28000000000000003</v>
      </c>
      <c r="T5" s="195">
        <v>0</v>
      </c>
      <c r="U5" s="195">
        <v>2.2200000000000002</v>
      </c>
      <c r="V5" s="195">
        <v>0.22</v>
      </c>
      <c r="W5" s="195">
        <v>0.33</v>
      </c>
      <c r="X5" s="195">
        <v>1.57</v>
      </c>
      <c r="Y5" s="195">
        <v>0</v>
      </c>
      <c r="Z5" s="195">
        <v>2.42</v>
      </c>
      <c r="AA5" s="195">
        <v>0.81</v>
      </c>
      <c r="AB5" s="195">
        <v>0</v>
      </c>
      <c r="AC5" s="195">
        <v>13.17</v>
      </c>
      <c r="AD5" s="195">
        <v>0</v>
      </c>
      <c r="AE5" s="195">
        <v>0</v>
      </c>
      <c r="AF5" s="195">
        <v>0</v>
      </c>
      <c r="AG5" s="195">
        <v>22.23</v>
      </c>
      <c r="AH5" s="195">
        <v>0</v>
      </c>
      <c r="AI5" s="195">
        <v>8.68</v>
      </c>
      <c r="AJ5" s="195">
        <v>0</v>
      </c>
      <c r="AK5" s="195">
        <v>87.82</v>
      </c>
      <c r="AL5" s="195">
        <v>0</v>
      </c>
      <c r="AM5" s="195">
        <v>0</v>
      </c>
      <c r="AN5" s="195">
        <v>0</v>
      </c>
      <c r="AO5" s="195">
        <v>266.45999999999998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12.34</v>
      </c>
      <c r="E6" s="195">
        <v>0</v>
      </c>
      <c r="F6" s="195">
        <v>0</v>
      </c>
      <c r="G6" s="195">
        <v>20.49</v>
      </c>
      <c r="H6" s="195">
        <v>0</v>
      </c>
      <c r="I6" s="195">
        <v>0</v>
      </c>
      <c r="J6" s="195">
        <v>12.03</v>
      </c>
      <c r="K6" s="195">
        <v>0.33</v>
      </c>
      <c r="L6" s="195">
        <v>20.02</v>
      </c>
      <c r="M6" s="195">
        <v>0.98</v>
      </c>
      <c r="N6" s="195">
        <v>1.25</v>
      </c>
      <c r="O6" s="195">
        <v>0</v>
      </c>
      <c r="P6" s="195">
        <v>1.48</v>
      </c>
      <c r="Q6" s="195">
        <v>0.39</v>
      </c>
      <c r="R6" s="195">
        <v>0.45</v>
      </c>
      <c r="S6" s="195">
        <v>0.28000000000000003</v>
      </c>
      <c r="T6" s="195">
        <v>0</v>
      </c>
      <c r="U6" s="195">
        <v>2.2200000000000002</v>
      </c>
      <c r="V6" s="195">
        <v>0.22</v>
      </c>
      <c r="W6" s="195">
        <v>0.33</v>
      </c>
      <c r="X6" s="195">
        <v>1.57</v>
      </c>
      <c r="Y6" s="195">
        <v>0</v>
      </c>
      <c r="Z6" s="195">
        <v>2.42</v>
      </c>
      <c r="AA6" s="195">
        <v>0.81</v>
      </c>
      <c r="AB6" s="195">
        <v>0</v>
      </c>
      <c r="AC6" s="195">
        <v>13.17</v>
      </c>
      <c r="AD6" s="195">
        <v>0</v>
      </c>
      <c r="AE6" s="195">
        <v>0</v>
      </c>
      <c r="AF6" s="195">
        <v>0</v>
      </c>
      <c r="AG6" s="195">
        <v>22.23</v>
      </c>
      <c r="AH6" s="195">
        <v>0</v>
      </c>
      <c r="AI6" s="195">
        <v>8.68</v>
      </c>
      <c r="AJ6" s="195">
        <v>0</v>
      </c>
      <c r="AK6" s="195">
        <v>87.82</v>
      </c>
      <c r="AL6" s="195">
        <v>0</v>
      </c>
      <c r="AM6" s="195">
        <v>0</v>
      </c>
      <c r="AN6" s="195">
        <v>0</v>
      </c>
      <c r="AO6" s="195">
        <v>266.45999999999998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12.34</v>
      </c>
      <c r="E7" s="195">
        <v>0</v>
      </c>
      <c r="F7" s="195">
        <v>0</v>
      </c>
      <c r="G7" s="195">
        <v>20.49</v>
      </c>
      <c r="H7" s="195">
        <v>0</v>
      </c>
      <c r="I7" s="195">
        <v>0</v>
      </c>
      <c r="J7" s="195">
        <v>12.03</v>
      </c>
      <c r="K7" s="195">
        <v>0.33</v>
      </c>
      <c r="L7" s="195">
        <v>20.02</v>
      </c>
      <c r="M7" s="195">
        <v>0.98</v>
      </c>
      <c r="N7" s="195">
        <v>1.25</v>
      </c>
      <c r="O7" s="195">
        <v>0</v>
      </c>
      <c r="P7" s="195">
        <v>1.48</v>
      </c>
      <c r="Q7" s="195">
        <v>0.39</v>
      </c>
      <c r="R7" s="195">
        <v>0.45</v>
      </c>
      <c r="S7" s="195">
        <v>0.28000000000000003</v>
      </c>
      <c r="T7" s="195">
        <v>0</v>
      </c>
      <c r="U7" s="195">
        <v>2.21</v>
      </c>
      <c r="V7" s="195">
        <v>0.22</v>
      </c>
      <c r="W7" s="195">
        <v>0.33</v>
      </c>
      <c r="X7" s="195">
        <v>1.57</v>
      </c>
      <c r="Y7" s="195">
        <v>0</v>
      </c>
      <c r="Z7" s="195">
        <v>2.42</v>
      </c>
      <c r="AA7" s="195">
        <v>0.81</v>
      </c>
      <c r="AB7" s="195">
        <v>0</v>
      </c>
      <c r="AC7" s="195">
        <v>13.17</v>
      </c>
      <c r="AD7" s="195">
        <v>0</v>
      </c>
      <c r="AE7" s="195">
        <v>0</v>
      </c>
      <c r="AF7" s="195">
        <v>0</v>
      </c>
      <c r="AG7" s="195">
        <v>22.23</v>
      </c>
      <c r="AH7" s="195">
        <v>0</v>
      </c>
      <c r="AI7" s="195">
        <v>8.68</v>
      </c>
      <c r="AJ7" s="195">
        <v>0</v>
      </c>
      <c r="AK7" s="195">
        <v>87.82</v>
      </c>
      <c r="AL7" s="195">
        <v>0</v>
      </c>
      <c r="AM7" s="195">
        <v>0</v>
      </c>
      <c r="AN7" s="195">
        <v>0</v>
      </c>
      <c r="AO7" s="195">
        <v>266.45999999999998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12.34</v>
      </c>
      <c r="E8" s="195">
        <v>0</v>
      </c>
      <c r="F8" s="195">
        <v>0</v>
      </c>
      <c r="G8" s="195">
        <v>20.49</v>
      </c>
      <c r="H8" s="195">
        <v>0</v>
      </c>
      <c r="I8" s="195">
        <v>0</v>
      </c>
      <c r="J8" s="195">
        <v>12.03</v>
      </c>
      <c r="K8" s="195">
        <v>0.33</v>
      </c>
      <c r="L8" s="195">
        <v>20.02</v>
      </c>
      <c r="M8" s="195">
        <v>0.98</v>
      </c>
      <c r="N8" s="195">
        <v>1.25</v>
      </c>
      <c r="O8" s="195">
        <v>0</v>
      </c>
      <c r="P8" s="195">
        <v>1.48</v>
      </c>
      <c r="Q8" s="195">
        <v>0.39</v>
      </c>
      <c r="R8" s="195">
        <v>0.45</v>
      </c>
      <c r="S8" s="195">
        <v>0.28000000000000003</v>
      </c>
      <c r="T8" s="195">
        <v>0</v>
      </c>
      <c r="U8" s="195">
        <v>2.21</v>
      </c>
      <c r="V8" s="195">
        <v>0.22</v>
      </c>
      <c r="W8" s="195">
        <v>0.33</v>
      </c>
      <c r="X8" s="195">
        <v>1.57</v>
      </c>
      <c r="Y8" s="195">
        <v>0</v>
      </c>
      <c r="Z8" s="195">
        <v>2.42</v>
      </c>
      <c r="AA8" s="195">
        <v>0.81</v>
      </c>
      <c r="AB8" s="195">
        <v>0</v>
      </c>
      <c r="AC8" s="195">
        <v>13.17</v>
      </c>
      <c r="AD8" s="195">
        <v>0</v>
      </c>
      <c r="AE8" s="195">
        <v>0</v>
      </c>
      <c r="AF8" s="195">
        <v>0</v>
      </c>
      <c r="AG8" s="195">
        <v>22.23</v>
      </c>
      <c r="AH8" s="195">
        <v>0</v>
      </c>
      <c r="AI8" s="195">
        <v>8.68</v>
      </c>
      <c r="AJ8" s="195">
        <v>0</v>
      </c>
      <c r="AK8" s="195">
        <v>87.82</v>
      </c>
      <c r="AL8" s="195">
        <v>0</v>
      </c>
      <c r="AM8" s="195">
        <v>0</v>
      </c>
      <c r="AN8" s="195">
        <v>0</v>
      </c>
      <c r="AO8" s="195">
        <v>266.45999999999998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12.34</v>
      </c>
      <c r="E9" s="195">
        <v>0</v>
      </c>
      <c r="F9" s="195">
        <v>0</v>
      </c>
      <c r="G9" s="195">
        <v>20.49</v>
      </c>
      <c r="H9" s="195">
        <v>0</v>
      </c>
      <c r="I9" s="195">
        <v>0</v>
      </c>
      <c r="J9" s="195">
        <v>12.03</v>
      </c>
      <c r="K9" s="195">
        <v>0.33</v>
      </c>
      <c r="L9" s="195">
        <v>20.02</v>
      </c>
      <c r="M9" s="195">
        <v>0.98</v>
      </c>
      <c r="N9" s="195">
        <v>1.25</v>
      </c>
      <c r="O9" s="195">
        <v>0</v>
      </c>
      <c r="P9" s="195">
        <v>1.48</v>
      </c>
      <c r="Q9" s="195">
        <v>0.22</v>
      </c>
      <c r="R9" s="195">
        <v>0.45</v>
      </c>
      <c r="S9" s="195">
        <v>0.28000000000000003</v>
      </c>
      <c r="T9" s="195">
        <v>0</v>
      </c>
      <c r="U9" s="195">
        <v>2.21</v>
      </c>
      <c r="V9" s="195">
        <v>0.22</v>
      </c>
      <c r="W9" s="195">
        <v>0.33</v>
      </c>
      <c r="X9" s="195">
        <v>1.57</v>
      </c>
      <c r="Y9" s="195">
        <v>0</v>
      </c>
      <c r="Z9" s="195">
        <v>2.42</v>
      </c>
      <c r="AA9" s="195">
        <v>0.81</v>
      </c>
      <c r="AB9" s="195">
        <v>0</v>
      </c>
      <c r="AC9" s="195">
        <v>13.9</v>
      </c>
      <c r="AD9" s="195">
        <v>0</v>
      </c>
      <c r="AE9" s="195">
        <v>0</v>
      </c>
      <c r="AF9" s="195">
        <v>0</v>
      </c>
      <c r="AG9" s="195">
        <v>21.85</v>
      </c>
      <c r="AH9" s="195">
        <v>0</v>
      </c>
      <c r="AI9" s="195">
        <v>8.68</v>
      </c>
      <c r="AJ9" s="195">
        <v>0</v>
      </c>
      <c r="AK9" s="195">
        <v>87.82</v>
      </c>
      <c r="AL9" s="195">
        <v>0</v>
      </c>
      <c r="AM9" s="195">
        <v>0</v>
      </c>
      <c r="AN9" s="195">
        <v>0</v>
      </c>
      <c r="AO9" s="195">
        <v>266.45999999999998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12.34</v>
      </c>
      <c r="E10" s="195">
        <v>0</v>
      </c>
      <c r="F10" s="195">
        <v>0</v>
      </c>
      <c r="G10" s="195">
        <v>20.49</v>
      </c>
      <c r="H10" s="195">
        <v>0</v>
      </c>
      <c r="I10" s="195">
        <v>0</v>
      </c>
      <c r="J10" s="195">
        <v>12.03</v>
      </c>
      <c r="K10" s="195">
        <v>0.33</v>
      </c>
      <c r="L10" s="195">
        <v>20.02</v>
      </c>
      <c r="M10" s="195">
        <v>0.98</v>
      </c>
      <c r="N10" s="195">
        <v>1.25</v>
      </c>
      <c r="O10" s="195">
        <v>0</v>
      </c>
      <c r="P10" s="195">
        <v>1.48</v>
      </c>
      <c r="Q10" s="195">
        <v>0.22</v>
      </c>
      <c r="R10" s="195">
        <v>0.45</v>
      </c>
      <c r="S10" s="195">
        <v>0.28000000000000003</v>
      </c>
      <c r="T10" s="195">
        <v>0</v>
      </c>
      <c r="U10" s="195">
        <v>2.21</v>
      </c>
      <c r="V10" s="195">
        <v>0.22</v>
      </c>
      <c r="W10" s="195">
        <v>0.33</v>
      </c>
      <c r="X10" s="195">
        <v>1.57</v>
      </c>
      <c r="Y10" s="195">
        <v>0</v>
      </c>
      <c r="Z10" s="195">
        <v>2.42</v>
      </c>
      <c r="AA10" s="195">
        <v>0.81</v>
      </c>
      <c r="AB10" s="195">
        <v>0</v>
      </c>
      <c r="AC10" s="195">
        <v>13.9</v>
      </c>
      <c r="AD10" s="195">
        <v>0</v>
      </c>
      <c r="AE10" s="195">
        <v>0</v>
      </c>
      <c r="AF10" s="195">
        <v>0</v>
      </c>
      <c r="AG10" s="195">
        <v>21.85</v>
      </c>
      <c r="AH10" s="195">
        <v>0</v>
      </c>
      <c r="AI10" s="195">
        <v>8.68</v>
      </c>
      <c r="AJ10" s="195">
        <v>0</v>
      </c>
      <c r="AK10" s="195">
        <v>87.82</v>
      </c>
      <c r="AL10" s="195">
        <v>0</v>
      </c>
      <c r="AM10" s="195">
        <v>0</v>
      </c>
      <c r="AN10" s="195">
        <v>0</v>
      </c>
      <c r="AO10" s="195">
        <v>266.45999999999998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12.4</v>
      </c>
      <c r="E11" s="195">
        <v>0</v>
      </c>
      <c r="F11" s="195">
        <v>0</v>
      </c>
      <c r="G11" s="195">
        <v>20.49</v>
      </c>
      <c r="H11" s="195">
        <v>0</v>
      </c>
      <c r="I11" s="195">
        <v>0</v>
      </c>
      <c r="J11" s="195">
        <v>12.03</v>
      </c>
      <c r="K11" s="195">
        <v>0.33</v>
      </c>
      <c r="L11" s="195">
        <v>20.02</v>
      </c>
      <c r="M11" s="195">
        <v>0.98</v>
      </c>
      <c r="N11" s="195">
        <v>1.25</v>
      </c>
      <c r="O11" s="195">
        <v>0</v>
      </c>
      <c r="P11" s="195">
        <v>1.48</v>
      </c>
      <c r="Q11" s="195">
        <v>0.22</v>
      </c>
      <c r="R11" s="195">
        <v>0.45</v>
      </c>
      <c r="S11" s="195">
        <v>0.28000000000000003</v>
      </c>
      <c r="T11" s="195">
        <v>0</v>
      </c>
      <c r="U11" s="195">
        <v>2.21</v>
      </c>
      <c r="V11" s="195">
        <v>0.22</v>
      </c>
      <c r="W11" s="195">
        <v>0.33</v>
      </c>
      <c r="X11" s="195">
        <v>1.57</v>
      </c>
      <c r="Y11" s="195">
        <v>0</v>
      </c>
      <c r="Z11" s="195">
        <v>2.42</v>
      </c>
      <c r="AA11" s="195">
        <v>0.81</v>
      </c>
      <c r="AB11" s="195">
        <v>0</v>
      </c>
      <c r="AC11" s="195">
        <v>12.46</v>
      </c>
      <c r="AD11" s="195">
        <v>0</v>
      </c>
      <c r="AE11" s="195">
        <v>0</v>
      </c>
      <c r="AF11" s="195">
        <v>0</v>
      </c>
      <c r="AG11" s="195">
        <v>21.09</v>
      </c>
      <c r="AH11" s="195">
        <v>0</v>
      </c>
      <c r="AI11" s="195">
        <v>8.68</v>
      </c>
      <c r="AJ11" s="195">
        <v>0</v>
      </c>
      <c r="AK11" s="195">
        <v>87.82</v>
      </c>
      <c r="AL11" s="195">
        <v>0</v>
      </c>
      <c r="AM11" s="195">
        <v>0</v>
      </c>
      <c r="AN11" s="195">
        <v>0</v>
      </c>
      <c r="AO11" s="195">
        <v>266.45999999999998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12.4</v>
      </c>
      <c r="E12" s="195">
        <v>0</v>
      </c>
      <c r="F12" s="195">
        <v>0</v>
      </c>
      <c r="G12" s="195">
        <v>20.49</v>
      </c>
      <c r="H12" s="195">
        <v>0</v>
      </c>
      <c r="I12" s="195">
        <v>0</v>
      </c>
      <c r="J12" s="195">
        <v>12.03</v>
      </c>
      <c r="K12" s="195">
        <v>0.33</v>
      </c>
      <c r="L12" s="195">
        <v>20.02</v>
      </c>
      <c r="M12" s="195">
        <v>0.98</v>
      </c>
      <c r="N12" s="195">
        <v>1.25</v>
      </c>
      <c r="O12" s="195">
        <v>0</v>
      </c>
      <c r="P12" s="195">
        <v>1.48</v>
      </c>
      <c r="Q12" s="195">
        <v>0.22</v>
      </c>
      <c r="R12" s="195">
        <v>0.45</v>
      </c>
      <c r="S12" s="195">
        <v>0.28000000000000003</v>
      </c>
      <c r="T12" s="195">
        <v>0</v>
      </c>
      <c r="U12" s="195">
        <v>2.21</v>
      </c>
      <c r="V12" s="195">
        <v>0.22</v>
      </c>
      <c r="W12" s="195">
        <v>0.33</v>
      </c>
      <c r="X12" s="195">
        <v>1.57</v>
      </c>
      <c r="Y12" s="195">
        <v>0</v>
      </c>
      <c r="Z12" s="195">
        <v>2.42</v>
      </c>
      <c r="AA12" s="195">
        <v>0.81</v>
      </c>
      <c r="AB12" s="195">
        <v>0</v>
      </c>
      <c r="AC12" s="195">
        <v>12.46</v>
      </c>
      <c r="AD12" s="195">
        <v>0</v>
      </c>
      <c r="AE12" s="195">
        <v>0</v>
      </c>
      <c r="AF12" s="195">
        <v>0</v>
      </c>
      <c r="AG12" s="195">
        <v>21.09</v>
      </c>
      <c r="AH12" s="195">
        <v>0</v>
      </c>
      <c r="AI12" s="195">
        <v>8.68</v>
      </c>
      <c r="AJ12" s="195">
        <v>0</v>
      </c>
      <c r="AK12" s="195">
        <v>87.82</v>
      </c>
      <c r="AL12" s="195">
        <v>0</v>
      </c>
      <c r="AM12" s="195">
        <v>0</v>
      </c>
      <c r="AN12" s="195">
        <v>0</v>
      </c>
      <c r="AO12" s="195">
        <v>266.45999999999998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12.4</v>
      </c>
      <c r="E13" s="195">
        <v>0</v>
      </c>
      <c r="F13" s="195">
        <v>0</v>
      </c>
      <c r="G13" s="195">
        <v>20.49</v>
      </c>
      <c r="H13" s="195">
        <v>0</v>
      </c>
      <c r="I13" s="195">
        <v>0</v>
      </c>
      <c r="J13" s="195">
        <v>19.100000000000001</v>
      </c>
      <c r="K13" s="195">
        <v>4.58</v>
      </c>
      <c r="L13" s="195">
        <v>20.02</v>
      </c>
      <c r="M13" s="195">
        <v>0.98</v>
      </c>
      <c r="N13" s="195">
        <v>1.25</v>
      </c>
      <c r="O13" s="195">
        <v>0</v>
      </c>
      <c r="P13" s="195">
        <v>1.48</v>
      </c>
      <c r="Q13" s="195">
        <v>3.41</v>
      </c>
      <c r="R13" s="195">
        <v>0.45</v>
      </c>
      <c r="S13" s="195">
        <v>6.17</v>
      </c>
      <c r="T13" s="195">
        <v>0</v>
      </c>
      <c r="U13" s="195">
        <v>2.21</v>
      </c>
      <c r="V13" s="195">
        <v>0.22</v>
      </c>
      <c r="W13" s="195">
        <v>0.33</v>
      </c>
      <c r="X13" s="195">
        <v>1.57</v>
      </c>
      <c r="Y13" s="195">
        <v>0</v>
      </c>
      <c r="Z13" s="195">
        <v>2.42</v>
      </c>
      <c r="AA13" s="195">
        <v>0.81</v>
      </c>
      <c r="AB13" s="195">
        <v>0</v>
      </c>
      <c r="AC13" s="195">
        <v>12.46</v>
      </c>
      <c r="AD13" s="195">
        <v>0</v>
      </c>
      <c r="AE13" s="195">
        <v>0</v>
      </c>
      <c r="AF13" s="195">
        <v>0</v>
      </c>
      <c r="AG13" s="195">
        <v>21.09</v>
      </c>
      <c r="AH13" s="195">
        <v>0</v>
      </c>
      <c r="AI13" s="195">
        <v>8.68</v>
      </c>
      <c r="AJ13" s="195">
        <v>0</v>
      </c>
      <c r="AK13" s="195">
        <v>87.82</v>
      </c>
      <c r="AL13" s="195">
        <v>0</v>
      </c>
      <c r="AM13" s="195">
        <v>0</v>
      </c>
      <c r="AN13" s="195">
        <v>0</v>
      </c>
      <c r="AO13" s="195">
        <v>266.45999999999998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12.4</v>
      </c>
      <c r="E14" s="195">
        <v>0</v>
      </c>
      <c r="F14" s="195">
        <v>0</v>
      </c>
      <c r="G14" s="195">
        <v>20.49</v>
      </c>
      <c r="H14" s="195">
        <v>0</v>
      </c>
      <c r="I14" s="195">
        <v>0</v>
      </c>
      <c r="J14" s="195">
        <v>19.13</v>
      </c>
      <c r="K14" s="195">
        <v>4.58</v>
      </c>
      <c r="L14" s="195">
        <v>134.41999999999999</v>
      </c>
      <c r="M14" s="195">
        <v>0.98</v>
      </c>
      <c r="N14" s="195">
        <v>1.25</v>
      </c>
      <c r="O14" s="195">
        <v>0</v>
      </c>
      <c r="P14" s="195">
        <v>1.48</v>
      </c>
      <c r="Q14" s="195">
        <v>3.41</v>
      </c>
      <c r="R14" s="195">
        <v>0.45</v>
      </c>
      <c r="S14" s="195">
        <v>6.17</v>
      </c>
      <c r="T14" s="195">
        <v>0</v>
      </c>
      <c r="U14" s="195">
        <v>2.21</v>
      </c>
      <c r="V14" s="195">
        <v>0.22</v>
      </c>
      <c r="W14" s="195">
        <v>0.33</v>
      </c>
      <c r="X14" s="195">
        <v>1.57</v>
      </c>
      <c r="Y14" s="195">
        <v>0</v>
      </c>
      <c r="Z14" s="195">
        <v>2.42</v>
      </c>
      <c r="AA14" s="195">
        <v>0.81</v>
      </c>
      <c r="AB14" s="195">
        <v>0</v>
      </c>
      <c r="AC14" s="195">
        <v>12.46</v>
      </c>
      <c r="AD14" s="195">
        <v>0</v>
      </c>
      <c r="AE14" s="195">
        <v>0</v>
      </c>
      <c r="AF14" s="195">
        <v>0</v>
      </c>
      <c r="AG14" s="195">
        <v>21.09</v>
      </c>
      <c r="AH14" s="195">
        <v>0</v>
      </c>
      <c r="AI14" s="195">
        <v>8.68</v>
      </c>
      <c r="AJ14" s="195">
        <v>0</v>
      </c>
      <c r="AK14" s="195">
        <v>87.82</v>
      </c>
      <c r="AL14" s="195">
        <v>0</v>
      </c>
      <c r="AM14" s="195">
        <v>0</v>
      </c>
      <c r="AN14" s="195">
        <v>0</v>
      </c>
      <c r="AO14" s="195">
        <v>266.45999999999998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12.56</v>
      </c>
      <c r="E15" s="195">
        <v>0</v>
      </c>
      <c r="F15" s="195">
        <v>0</v>
      </c>
      <c r="G15" s="195">
        <v>20.49</v>
      </c>
      <c r="H15" s="195">
        <v>0</v>
      </c>
      <c r="I15" s="195">
        <v>0</v>
      </c>
      <c r="J15" s="195">
        <v>19.13</v>
      </c>
      <c r="K15" s="195">
        <v>4.58</v>
      </c>
      <c r="L15" s="195">
        <v>230.96</v>
      </c>
      <c r="M15" s="195">
        <v>0.98</v>
      </c>
      <c r="N15" s="195">
        <v>1.25</v>
      </c>
      <c r="O15" s="195">
        <v>0</v>
      </c>
      <c r="P15" s="195">
        <v>1.48</v>
      </c>
      <c r="Q15" s="195">
        <v>3.41</v>
      </c>
      <c r="R15" s="195">
        <v>0.45</v>
      </c>
      <c r="S15" s="195">
        <v>6.17</v>
      </c>
      <c r="T15" s="195">
        <v>0</v>
      </c>
      <c r="U15" s="195">
        <v>2.21</v>
      </c>
      <c r="V15" s="195">
        <v>0.22</v>
      </c>
      <c r="W15" s="195">
        <v>0.33</v>
      </c>
      <c r="X15" s="195">
        <v>1.57</v>
      </c>
      <c r="Y15" s="195">
        <v>0</v>
      </c>
      <c r="Z15" s="195">
        <v>2.42</v>
      </c>
      <c r="AA15" s="195">
        <v>0.81</v>
      </c>
      <c r="AB15" s="195">
        <v>0</v>
      </c>
      <c r="AC15" s="195">
        <v>12.46</v>
      </c>
      <c r="AD15" s="195">
        <v>0</v>
      </c>
      <c r="AE15" s="195">
        <v>0</v>
      </c>
      <c r="AF15" s="195">
        <v>0</v>
      </c>
      <c r="AG15" s="195">
        <v>21.09</v>
      </c>
      <c r="AH15" s="195">
        <v>0</v>
      </c>
      <c r="AI15" s="195">
        <v>8.68</v>
      </c>
      <c r="AJ15" s="195">
        <v>0</v>
      </c>
      <c r="AK15" s="195">
        <v>87.82</v>
      </c>
      <c r="AL15" s="195">
        <v>0</v>
      </c>
      <c r="AM15" s="195">
        <v>0</v>
      </c>
      <c r="AN15" s="195">
        <v>0</v>
      </c>
      <c r="AO15" s="195">
        <v>266.45999999999998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12.56</v>
      </c>
      <c r="E16" s="195">
        <v>0</v>
      </c>
      <c r="F16" s="195">
        <v>0</v>
      </c>
      <c r="G16" s="195">
        <v>20.49</v>
      </c>
      <c r="H16" s="195">
        <v>0</v>
      </c>
      <c r="I16" s="195">
        <v>0</v>
      </c>
      <c r="J16" s="195">
        <v>19.13</v>
      </c>
      <c r="K16" s="195">
        <v>4.58</v>
      </c>
      <c r="L16" s="195">
        <v>271.51</v>
      </c>
      <c r="M16" s="195">
        <v>0.98</v>
      </c>
      <c r="N16" s="195">
        <v>1.25</v>
      </c>
      <c r="O16" s="195">
        <v>0</v>
      </c>
      <c r="P16" s="195">
        <v>1.48</v>
      </c>
      <c r="Q16" s="195">
        <v>3.41</v>
      </c>
      <c r="R16" s="195">
        <v>0.45</v>
      </c>
      <c r="S16" s="195">
        <v>6.17</v>
      </c>
      <c r="T16" s="195">
        <v>0</v>
      </c>
      <c r="U16" s="195">
        <v>2.21</v>
      </c>
      <c r="V16" s="195">
        <v>0.22</v>
      </c>
      <c r="W16" s="195">
        <v>0.33</v>
      </c>
      <c r="X16" s="195">
        <v>1.57</v>
      </c>
      <c r="Y16" s="195">
        <v>0</v>
      </c>
      <c r="Z16" s="195">
        <v>2.42</v>
      </c>
      <c r="AA16" s="195">
        <v>0.81</v>
      </c>
      <c r="AB16" s="195">
        <v>0</v>
      </c>
      <c r="AC16" s="195">
        <v>12.46</v>
      </c>
      <c r="AD16" s="195">
        <v>0</v>
      </c>
      <c r="AE16" s="195">
        <v>0</v>
      </c>
      <c r="AF16" s="195">
        <v>0</v>
      </c>
      <c r="AG16" s="195">
        <v>21.09</v>
      </c>
      <c r="AH16" s="195">
        <v>0</v>
      </c>
      <c r="AI16" s="195">
        <v>8.68</v>
      </c>
      <c r="AJ16" s="195">
        <v>0</v>
      </c>
      <c r="AK16" s="195">
        <v>87.82</v>
      </c>
      <c r="AL16" s="195">
        <v>0</v>
      </c>
      <c r="AM16" s="195">
        <v>0</v>
      </c>
      <c r="AN16" s="195">
        <v>0</v>
      </c>
      <c r="AO16" s="195">
        <v>266.45999999999998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12.56</v>
      </c>
      <c r="E17" s="195">
        <v>0</v>
      </c>
      <c r="F17" s="195">
        <v>0</v>
      </c>
      <c r="G17" s="195">
        <v>20.49</v>
      </c>
      <c r="H17" s="195">
        <v>0</v>
      </c>
      <c r="I17" s="195">
        <v>0</v>
      </c>
      <c r="J17" s="195">
        <v>19.13</v>
      </c>
      <c r="K17" s="195">
        <v>4.58</v>
      </c>
      <c r="L17" s="195">
        <v>271.51</v>
      </c>
      <c r="M17" s="195">
        <v>0.98</v>
      </c>
      <c r="N17" s="195">
        <v>1.25</v>
      </c>
      <c r="O17" s="195">
        <v>0</v>
      </c>
      <c r="P17" s="195">
        <v>1.48</v>
      </c>
      <c r="Q17" s="195">
        <v>3.41</v>
      </c>
      <c r="R17" s="195">
        <v>0.45</v>
      </c>
      <c r="S17" s="195">
        <v>6.17</v>
      </c>
      <c r="T17" s="195">
        <v>0</v>
      </c>
      <c r="U17" s="195">
        <v>2.21</v>
      </c>
      <c r="V17" s="195">
        <v>0.22</v>
      </c>
      <c r="W17" s="195">
        <v>0.33</v>
      </c>
      <c r="X17" s="195">
        <v>1.57</v>
      </c>
      <c r="Y17" s="195">
        <v>0</v>
      </c>
      <c r="Z17" s="195">
        <v>2.42</v>
      </c>
      <c r="AA17" s="195">
        <v>0.81</v>
      </c>
      <c r="AB17" s="195">
        <v>0</v>
      </c>
      <c r="AC17" s="195">
        <v>12.46</v>
      </c>
      <c r="AD17" s="195">
        <v>0</v>
      </c>
      <c r="AE17" s="195">
        <v>0</v>
      </c>
      <c r="AF17" s="195">
        <v>0</v>
      </c>
      <c r="AG17" s="195">
        <v>21.09</v>
      </c>
      <c r="AH17" s="195">
        <v>0</v>
      </c>
      <c r="AI17" s="195">
        <v>8.68</v>
      </c>
      <c r="AJ17" s="195">
        <v>0</v>
      </c>
      <c r="AK17" s="195">
        <v>87.82</v>
      </c>
      <c r="AL17" s="195">
        <v>0</v>
      </c>
      <c r="AM17" s="195">
        <v>0</v>
      </c>
      <c r="AN17" s="195">
        <v>0</v>
      </c>
      <c r="AO17" s="195">
        <v>266.45999999999998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12.56</v>
      </c>
      <c r="E18" s="195">
        <v>0</v>
      </c>
      <c r="F18" s="195">
        <v>0</v>
      </c>
      <c r="G18" s="195">
        <v>20.49</v>
      </c>
      <c r="H18" s="195">
        <v>0</v>
      </c>
      <c r="I18" s="195">
        <v>0</v>
      </c>
      <c r="J18" s="195">
        <v>19.13</v>
      </c>
      <c r="K18" s="195">
        <v>4.58</v>
      </c>
      <c r="L18" s="195">
        <v>271.51</v>
      </c>
      <c r="M18" s="195">
        <v>0.98</v>
      </c>
      <c r="N18" s="195">
        <v>1.25</v>
      </c>
      <c r="O18" s="195">
        <v>0</v>
      </c>
      <c r="P18" s="195">
        <v>1.48</v>
      </c>
      <c r="Q18" s="195">
        <v>3.41</v>
      </c>
      <c r="R18" s="195">
        <v>0.45</v>
      </c>
      <c r="S18" s="195">
        <v>6.17</v>
      </c>
      <c r="T18" s="195">
        <v>0</v>
      </c>
      <c r="U18" s="195">
        <v>2.21</v>
      </c>
      <c r="V18" s="195">
        <v>0.22</v>
      </c>
      <c r="W18" s="195">
        <v>0.33</v>
      </c>
      <c r="X18" s="195">
        <v>1.57</v>
      </c>
      <c r="Y18" s="195">
        <v>0</v>
      </c>
      <c r="Z18" s="195">
        <v>2.42</v>
      </c>
      <c r="AA18" s="195">
        <v>0.81</v>
      </c>
      <c r="AB18" s="195">
        <v>0</v>
      </c>
      <c r="AC18" s="195">
        <v>12.46</v>
      </c>
      <c r="AD18" s="195">
        <v>0</v>
      </c>
      <c r="AE18" s="195">
        <v>0</v>
      </c>
      <c r="AF18" s="195">
        <v>0</v>
      </c>
      <c r="AG18" s="195">
        <v>21.09</v>
      </c>
      <c r="AH18" s="195">
        <v>0</v>
      </c>
      <c r="AI18" s="195">
        <v>8.68</v>
      </c>
      <c r="AJ18" s="195">
        <v>0</v>
      </c>
      <c r="AK18" s="195">
        <v>87.82</v>
      </c>
      <c r="AL18" s="195">
        <v>0</v>
      </c>
      <c r="AM18" s="195">
        <v>0</v>
      </c>
      <c r="AN18" s="195">
        <v>0</v>
      </c>
      <c r="AO18" s="195">
        <v>266.45999999999998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12.56</v>
      </c>
      <c r="E19" s="195">
        <v>0</v>
      </c>
      <c r="F19" s="195">
        <v>0</v>
      </c>
      <c r="G19" s="195">
        <v>20.49</v>
      </c>
      <c r="H19" s="195">
        <v>0</v>
      </c>
      <c r="I19" s="195">
        <v>0</v>
      </c>
      <c r="J19" s="195">
        <v>19.13</v>
      </c>
      <c r="K19" s="195">
        <v>4.58</v>
      </c>
      <c r="L19" s="195">
        <v>271.51</v>
      </c>
      <c r="M19" s="195">
        <v>0.98</v>
      </c>
      <c r="N19" s="195">
        <v>1.25</v>
      </c>
      <c r="O19" s="195">
        <v>0</v>
      </c>
      <c r="P19" s="195">
        <v>1.48</v>
      </c>
      <c r="Q19" s="195">
        <v>3.41</v>
      </c>
      <c r="R19" s="195">
        <v>0.45</v>
      </c>
      <c r="S19" s="195">
        <v>6.17</v>
      </c>
      <c r="T19" s="195">
        <v>0</v>
      </c>
      <c r="U19" s="195">
        <v>2.21</v>
      </c>
      <c r="V19" s="195">
        <v>0.22</v>
      </c>
      <c r="W19" s="195">
        <v>0.33</v>
      </c>
      <c r="X19" s="195">
        <v>1.57</v>
      </c>
      <c r="Y19" s="195">
        <v>0</v>
      </c>
      <c r="Z19" s="195">
        <v>2.42</v>
      </c>
      <c r="AA19" s="195">
        <v>0.81</v>
      </c>
      <c r="AB19" s="195">
        <v>0</v>
      </c>
      <c r="AC19" s="195">
        <v>12.46</v>
      </c>
      <c r="AD19" s="195">
        <v>0</v>
      </c>
      <c r="AE19" s="195">
        <v>0</v>
      </c>
      <c r="AF19" s="195">
        <v>0</v>
      </c>
      <c r="AG19" s="195">
        <v>21.09</v>
      </c>
      <c r="AH19" s="195">
        <v>0</v>
      </c>
      <c r="AI19" s="195">
        <v>8.68</v>
      </c>
      <c r="AJ19" s="195">
        <v>0</v>
      </c>
      <c r="AK19" s="195">
        <v>87.82</v>
      </c>
      <c r="AL19" s="195">
        <v>0</v>
      </c>
      <c r="AM19" s="195">
        <v>0</v>
      </c>
      <c r="AN19" s="195">
        <v>0</v>
      </c>
      <c r="AO19" s="195">
        <v>266.45999999999998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12.56</v>
      </c>
      <c r="E20" s="195">
        <v>0</v>
      </c>
      <c r="F20" s="195">
        <v>0</v>
      </c>
      <c r="G20" s="195">
        <v>20.49</v>
      </c>
      <c r="H20" s="195">
        <v>0</v>
      </c>
      <c r="I20" s="195">
        <v>0</v>
      </c>
      <c r="J20" s="195">
        <v>19.13</v>
      </c>
      <c r="K20" s="195">
        <v>4.58</v>
      </c>
      <c r="L20" s="195">
        <v>271.51</v>
      </c>
      <c r="M20" s="195">
        <v>0.98</v>
      </c>
      <c r="N20" s="195">
        <v>1.25</v>
      </c>
      <c r="O20" s="195">
        <v>0</v>
      </c>
      <c r="P20" s="195">
        <v>1.48</v>
      </c>
      <c r="Q20" s="195">
        <v>3.41</v>
      </c>
      <c r="R20" s="195">
        <v>0.45</v>
      </c>
      <c r="S20" s="195">
        <v>6.17</v>
      </c>
      <c r="T20" s="195">
        <v>0</v>
      </c>
      <c r="U20" s="195">
        <v>2.21</v>
      </c>
      <c r="V20" s="195">
        <v>0.22</v>
      </c>
      <c r="W20" s="195">
        <v>0.33</v>
      </c>
      <c r="X20" s="195">
        <v>1.57</v>
      </c>
      <c r="Y20" s="195">
        <v>0</v>
      </c>
      <c r="Z20" s="195">
        <v>2.42</v>
      </c>
      <c r="AA20" s="195">
        <v>0.81</v>
      </c>
      <c r="AB20" s="195">
        <v>0</v>
      </c>
      <c r="AC20" s="195">
        <v>12.46</v>
      </c>
      <c r="AD20" s="195">
        <v>0</v>
      </c>
      <c r="AE20" s="195">
        <v>0</v>
      </c>
      <c r="AF20" s="195">
        <v>0</v>
      </c>
      <c r="AG20" s="195">
        <v>21.09</v>
      </c>
      <c r="AH20" s="195">
        <v>0</v>
      </c>
      <c r="AI20" s="195">
        <v>8.68</v>
      </c>
      <c r="AJ20" s="195">
        <v>0</v>
      </c>
      <c r="AK20" s="195">
        <v>87.82</v>
      </c>
      <c r="AL20" s="195">
        <v>0</v>
      </c>
      <c r="AM20" s="195">
        <v>0</v>
      </c>
      <c r="AN20" s="195">
        <v>0</v>
      </c>
      <c r="AO20" s="195">
        <v>266.45999999999998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12.56</v>
      </c>
      <c r="E21" s="195">
        <v>0</v>
      </c>
      <c r="F21" s="195">
        <v>0</v>
      </c>
      <c r="G21" s="195">
        <v>20.49</v>
      </c>
      <c r="H21" s="195">
        <v>0</v>
      </c>
      <c r="I21" s="195">
        <v>0</v>
      </c>
      <c r="J21" s="195">
        <v>19.13</v>
      </c>
      <c r="K21" s="195">
        <v>4.58</v>
      </c>
      <c r="L21" s="195">
        <v>271.51</v>
      </c>
      <c r="M21" s="195">
        <v>0.98</v>
      </c>
      <c r="N21" s="195">
        <v>1.25</v>
      </c>
      <c r="O21" s="195">
        <v>0</v>
      </c>
      <c r="P21" s="195">
        <v>1.48</v>
      </c>
      <c r="Q21" s="195">
        <v>3.41</v>
      </c>
      <c r="R21" s="195">
        <v>0.45</v>
      </c>
      <c r="S21" s="195">
        <v>4.6500000000000004</v>
      </c>
      <c r="T21" s="195">
        <v>0</v>
      </c>
      <c r="U21" s="195">
        <v>2.21</v>
      </c>
      <c r="V21" s="195">
        <v>0.22</v>
      </c>
      <c r="W21" s="195">
        <v>0.33</v>
      </c>
      <c r="X21" s="195">
        <v>1.57</v>
      </c>
      <c r="Y21" s="195">
        <v>0</v>
      </c>
      <c r="Z21" s="195">
        <v>2.42</v>
      </c>
      <c r="AA21" s="195">
        <v>0.81</v>
      </c>
      <c r="AB21" s="195">
        <v>0</v>
      </c>
      <c r="AC21" s="195">
        <v>12.46</v>
      </c>
      <c r="AD21" s="195">
        <v>0</v>
      </c>
      <c r="AE21" s="195">
        <v>0</v>
      </c>
      <c r="AF21" s="195">
        <v>0</v>
      </c>
      <c r="AG21" s="195">
        <v>21.09</v>
      </c>
      <c r="AH21" s="195">
        <v>0</v>
      </c>
      <c r="AI21" s="195">
        <v>8.68</v>
      </c>
      <c r="AJ21" s="195">
        <v>0</v>
      </c>
      <c r="AK21" s="195">
        <v>87.82</v>
      </c>
      <c r="AL21" s="195">
        <v>0</v>
      </c>
      <c r="AM21" s="195">
        <v>0</v>
      </c>
      <c r="AN21" s="195">
        <v>0</v>
      </c>
      <c r="AO21" s="195">
        <v>266.45999999999998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12.56</v>
      </c>
      <c r="E22" s="195">
        <v>0</v>
      </c>
      <c r="F22" s="195">
        <v>0</v>
      </c>
      <c r="G22" s="195">
        <v>20.49</v>
      </c>
      <c r="H22" s="195">
        <v>0</v>
      </c>
      <c r="I22" s="195">
        <v>0</v>
      </c>
      <c r="J22" s="195">
        <v>19.13</v>
      </c>
      <c r="K22" s="195">
        <v>4.58</v>
      </c>
      <c r="L22" s="195">
        <v>271.51</v>
      </c>
      <c r="M22" s="195">
        <v>0.98</v>
      </c>
      <c r="N22" s="195">
        <v>1.25</v>
      </c>
      <c r="O22" s="195">
        <v>0</v>
      </c>
      <c r="P22" s="195">
        <v>1.48</v>
      </c>
      <c r="Q22" s="195">
        <v>3.41</v>
      </c>
      <c r="R22" s="195">
        <v>0.45</v>
      </c>
      <c r="S22" s="195">
        <v>2.38</v>
      </c>
      <c r="T22" s="195">
        <v>0</v>
      </c>
      <c r="U22" s="195">
        <v>2.21</v>
      </c>
      <c r="V22" s="195">
        <v>0.22</v>
      </c>
      <c r="W22" s="195">
        <v>0.33</v>
      </c>
      <c r="X22" s="195">
        <v>1.57</v>
      </c>
      <c r="Y22" s="195">
        <v>0</v>
      </c>
      <c r="Z22" s="195">
        <v>2.42</v>
      </c>
      <c r="AA22" s="195">
        <v>0.81</v>
      </c>
      <c r="AB22" s="195">
        <v>0</v>
      </c>
      <c r="AC22" s="195">
        <v>12.46</v>
      </c>
      <c r="AD22" s="195">
        <v>0</v>
      </c>
      <c r="AE22" s="195">
        <v>0</v>
      </c>
      <c r="AF22" s="195">
        <v>0</v>
      </c>
      <c r="AG22" s="195">
        <v>21.09</v>
      </c>
      <c r="AH22" s="195">
        <v>0</v>
      </c>
      <c r="AI22" s="195">
        <v>8.68</v>
      </c>
      <c r="AJ22" s="195">
        <v>0</v>
      </c>
      <c r="AK22" s="195">
        <v>87.82</v>
      </c>
      <c r="AL22" s="195">
        <v>0</v>
      </c>
      <c r="AM22" s="195">
        <v>0</v>
      </c>
      <c r="AN22" s="195">
        <v>0</v>
      </c>
      <c r="AO22" s="195">
        <v>266.45999999999998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12.73</v>
      </c>
      <c r="E23" s="195">
        <v>0</v>
      </c>
      <c r="F23" s="195">
        <v>0</v>
      </c>
      <c r="G23" s="195">
        <v>20.49</v>
      </c>
      <c r="H23" s="195">
        <v>0</v>
      </c>
      <c r="I23" s="195">
        <v>0</v>
      </c>
      <c r="J23" s="195">
        <v>19.13</v>
      </c>
      <c r="K23" s="195">
        <v>4.58</v>
      </c>
      <c r="L23" s="195">
        <v>271.51</v>
      </c>
      <c r="M23" s="195">
        <v>0.98</v>
      </c>
      <c r="N23" s="195">
        <v>1.25</v>
      </c>
      <c r="O23" s="195">
        <v>0</v>
      </c>
      <c r="P23" s="195">
        <v>1.48</v>
      </c>
      <c r="Q23" s="195">
        <v>2.96</v>
      </c>
      <c r="R23" s="195">
        <v>0.45</v>
      </c>
      <c r="S23" s="195">
        <v>2.38</v>
      </c>
      <c r="T23" s="195">
        <v>0</v>
      </c>
      <c r="U23" s="195">
        <v>2.21</v>
      </c>
      <c r="V23" s="195">
        <v>0.22</v>
      </c>
      <c r="W23" s="195">
        <v>0.33</v>
      </c>
      <c r="X23" s="195">
        <v>1.57</v>
      </c>
      <c r="Y23" s="195">
        <v>0</v>
      </c>
      <c r="Z23" s="195">
        <v>2.42</v>
      </c>
      <c r="AA23" s="195">
        <v>0.81</v>
      </c>
      <c r="AB23" s="195">
        <v>0</v>
      </c>
      <c r="AC23" s="195">
        <v>12.46</v>
      </c>
      <c r="AD23" s="195">
        <v>0</v>
      </c>
      <c r="AE23" s="195">
        <v>0</v>
      </c>
      <c r="AF23" s="195">
        <v>0</v>
      </c>
      <c r="AG23" s="195">
        <v>21.09</v>
      </c>
      <c r="AH23" s="195">
        <v>0</v>
      </c>
      <c r="AI23" s="195">
        <v>8.68</v>
      </c>
      <c r="AJ23" s="195">
        <v>0</v>
      </c>
      <c r="AK23" s="195">
        <v>87.82</v>
      </c>
      <c r="AL23" s="195">
        <v>0</v>
      </c>
      <c r="AM23" s="195">
        <v>0</v>
      </c>
      <c r="AN23" s="195">
        <v>0</v>
      </c>
      <c r="AO23" s="195">
        <v>266.45999999999998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12.73</v>
      </c>
      <c r="E24" s="195">
        <v>0</v>
      </c>
      <c r="F24" s="195">
        <v>0</v>
      </c>
      <c r="G24" s="195">
        <v>20.49</v>
      </c>
      <c r="H24" s="195">
        <v>0</v>
      </c>
      <c r="I24" s="195">
        <v>0</v>
      </c>
      <c r="J24" s="195">
        <v>19.13</v>
      </c>
      <c r="K24" s="195">
        <v>4.58</v>
      </c>
      <c r="L24" s="195">
        <v>271.51</v>
      </c>
      <c r="M24" s="195">
        <v>0.98</v>
      </c>
      <c r="N24" s="195">
        <v>1.25</v>
      </c>
      <c r="O24" s="195">
        <v>0</v>
      </c>
      <c r="P24" s="195">
        <v>1.48</v>
      </c>
      <c r="Q24" s="195">
        <v>2.96</v>
      </c>
      <c r="R24" s="195">
        <v>0.45</v>
      </c>
      <c r="S24" s="195">
        <v>2.38</v>
      </c>
      <c r="T24" s="195">
        <v>0</v>
      </c>
      <c r="U24" s="195">
        <v>2.21</v>
      </c>
      <c r="V24" s="195">
        <v>0.22</v>
      </c>
      <c r="W24" s="195">
        <v>0.33</v>
      </c>
      <c r="X24" s="195">
        <v>1.57</v>
      </c>
      <c r="Y24" s="195">
        <v>0</v>
      </c>
      <c r="Z24" s="195">
        <v>2.42</v>
      </c>
      <c r="AA24" s="195">
        <v>0.81</v>
      </c>
      <c r="AB24" s="195">
        <v>0</v>
      </c>
      <c r="AC24" s="195">
        <v>12.46</v>
      </c>
      <c r="AD24" s="195">
        <v>0</v>
      </c>
      <c r="AE24" s="195">
        <v>0</v>
      </c>
      <c r="AF24" s="195">
        <v>0</v>
      </c>
      <c r="AG24" s="195">
        <v>21.09</v>
      </c>
      <c r="AH24" s="195">
        <v>0</v>
      </c>
      <c r="AI24" s="195">
        <v>8.68</v>
      </c>
      <c r="AJ24" s="195">
        <v>0</v>
      </c>
      <c r="AK24" s="195">
        <v>87.82</v>
      </c>
      <c r="AL24" s="195">
        <v>0</v>
      </c>
      <c r="AM24" s="195">
        <v>0</v>
      </c>
      <c r="AN24" s="195">
        <v>0</v>
      </c>
      <c r="AO24" s="195">
        <v>266.45999999999998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12.73</v>
      </c>
      <c r="E25" s="195">
        <v>0</v>
      </c>
      <c r="F25" s="195">
        <v>0</v>
      </c>
      <c r="G25" s="195">
        <v>20.49</v>
      </c>
      <c r="H25" s="195">
        <v>0</v>
      </c>
      <c r="I25" s="195">
        <v>0</v>
      </c>
      <c r="J25" s="195">
        <v>19.13</v>
      </c>
      <c r="K25" s="195">
        <v>4.58</v>
      </c>
      <c r="L25" s="195">
        <v>271.51</v>
      </c>
      <c r="M25" s="195">
        <v>0.98</v>
      </c>
      <c r="N25" s="195">
        <v>1.25</v>
      </c>
      <c r="O25" s="195">
        <v>0</v>
      </c>
      <c r="P25" s="195">
        <v>1.48</v>
      </c>
      <c r="Q25" s="195">
        <v>2.96</v>
      </c>
      <c r="R25" s="195">
        <v>0.45</v>
      </c>
      <c r="S25" s="195">
        <v>2.38</v>
      </c>
      <c r="T25" s="195">
        <v>0</v>
      </c>
      <c r="U25" s="195">
        <v>2.21</v>
      </c>
      <c r="V25" s="195">
        <v>0.22</v>
      </c>
      <c r="W25" s="195">
        <v>0.33</v>
      </c>
      <c r="X25" s="195">
        <v>1.57</v>
      </c>
      <c r="Y25" s="195">
        <v>0</v>
      </c>
      <c r="Z25" s="195">
        <v>2.42</v>
      </c>
      <c r="AA25" s="195">
        <v>0.81</v>
      </c>
      <c r="AB25" s="195">
        <v>0</v>
      </c>
      <c r="AC25" s="195">
        <v>12.46</v>
      </c>
      <c r="AD25" s="195">
        <v>0</v>
      </c>
      <c r="AE25" s="195">
        <v>0</v>
      </c>
      <c r="AF25" s="195">
        <v>0</v>
      </c>
      <c r="AG25" s="195">
        <v>21.09</v>
      </c>
      <c r="AH25" s="195">
        <v>0</v>
      </c>
      <c r="AI25" s="195">
        <v>8.68</v>
      </c>
      <c r="AJ25" s="195">
        <v>0</v>
      </c>
      <c r="AK25" s="195">
        <v>87.82</v>
      </c>
      <c r="AL25" s="195">
        <v>0</v>
      </c>
      <c r="AM25" s="195">
        <v>0</v>
      </c>
      <c r="AN25" s="195">
        <v>0</v>
      </c>
      <c r="AO25" s="195">
        <v>266.45999999999998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12.73</v>
      </c>
      <c r="E26" s="195">
        <v>0</v>
      </c>
      <c r="F26" s="195">
        <v>0</v>
      </c>
      <c r="G26" s="195">
        <v>20.49</v>
      </c>
      <c r="H26" s="195">
        <v>0</v>
      </c>
      <c r="I26" s="195">
        <v>0</v>
      </c>
      <c r="J26" s="195">
        <v>19.13</v>
      </c>
      <c r="K26" s="195">
        <v>4.58</v>
      </c>
      <c r="L26" s="195">
        <v>271.51</v>
      </c>
      <c r="M26" s="195">
        <v>0.98</v>
      </c>
      <c r="N26" s="195">
        <v>1.25</v>
      </c>
      <c r="O26" s="195">
        <v>0</v>
      </c>
      <c r="P26" s="195">
        <v>1.48</v>
      </c>
      <c r="Q26" s="195">
        <v>2.96</v>
      </c>
      <c r="R26" s="195">
        <v>0.45</v>
      </c>
      <c r="S26" s="195">
        <v>2.38</v>
      </c>
      <c r="T26" s="195">
        <v>0</v>
      </c>
      <c r="U26" s="195">
        <v>2.21</v>
      </c>
      <c r="V26" s="195">
        <v>0.22</v>
      </c>
      <c r="W26" s="195">
        <v>0.33</v>
      </c>
      <c r="X26" s="195">
        <v>1.57</v>
      </c>
      <c r="Y26" s="195">
        <v>0</v>
      </c>
      <c r="Z26" s="195">
        <v>2.42</v>
      </c>
      <c r="AA26" s="195">
        <v>0.81</v>
      </c>
      <c r="AB26" s="195">
        <v>0</v>
      </c>
      <c r="AC26" s="195">
        <v>12.46</v>
      </c>
      <c r="AD26" s="195">
        <v>0</v>
      </c>
      <c r="AE26" s="195">
        <v>0</v>
      </c>
      <c r="AF26" s="195">
        <v>0</v>
      </c>
      <c r="AG26" s="195">
        <v>21.09</v>
      </c>
      <c r="AH26" s="195">
        <v>0</v>
      </c>
      <c r="AI26" s="195">
        <v>8.68</v>
      </c>
      <c r="AJ26" s="195">
        <v>0</v>
      </c>
      <c r="AK26" s="195">
        <v>87.82</v>
      </c>
      <c r="AL26" s="195">
        <v>0</v>
      </c>
      <c r="AM26" s="195">
        <v>0</v>
      </c>
      <c r="AN26" s="195">
        <v>0</v>
      </c>
      <c r="AO26" s="195">
        <v>266.45999999999998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12.73</v>
      </c>
      <c r="E27" s="195">
        <v>0</v>
      </c>
      <c r="F27" s="195">
        <v>0</v>
      </c>
      <c r="G27" s="195">
        <v>20.49</v>
      </c>
      <c r="H27" s="195">
        <v>0</v>
      </c>
      <c r="I27" s="195">
        <v>0</v>
      </c>
      <c r="J27" s="195">
        <v>19.100000000000001</v>
      </c>
      <c r="K27" s="195">
        <v>4.6900000000000004</v>
      </c>
      <c r="L27" s="195">
        <v>271.51</v>
      </c>
      <c r="M27" s="195">
        <v>0.98</v>
      </c>
      <c r="N27" s="195">
        <v>1.25</v>
      </c>
      <c r="O27" s="195">
        <v>0</v>
      </c>
      <c r="P27" s="195">
        <v>1.48</v>
      </c>
      <c r="Q27" s="195">
        <v>3.06</v>
      </c>
      <c r="R27" s="195">
        <v>0.45</v>
      </c>
      <c r="S27" s="195">
        <v>4</v>
      </c>
      <c r="T27" s="195">
        <v>0</v>
      </c>
      <c r="U27" s="195">
        <v>2.21</v>
      </c>
      <c r="V27" s="195">
        <v>0.22</v>
      </c>
      <c r="W27" s="195">
        <v>0.33</v>
      </c>
      <c r="X27" s="195">
        <v>1.57</v>
      </c>
      <c r="Y27" s="195">
        <v>0</v>
      </c>
      <c r="Z27" s="195">
        <v>2.42</v>
      </c>
      <c r="AA27" s="195">
        <v>0.81</v>
      </c>
      <c r="AB27" s="195">
        <v>0</v>
      </c>
      <c r="AC27" s="195">
        <v>12.46</v>
      </c>
      <c r="AD27" s="195">
        <v>0</v>
      </c>
      <c r="AE27" s="195">
        <v>0</v>
      </c>
      <c r="AF27" s="195">
        <v>0</v>
      </c>
      <c r="AG27" s="195">
        <v>21.09</v>
      </c>
      <c r="AH27" s="195">
        <v>0</v>
      </c>
      <c r="AI27" s="195">
        <v>8.68</v>
      </c>
      <c r="AJ27" s="195">
        <v>0</v>
      </c>
      <c r="AK27" s="195">
        <v>87.82</v>
      </c>
      <c r="AL27" s="195">
        <v>0</v>
      </c>
      <c r="AM27" s="195">
        <v>0</v>
      </c>
      <c r="AN27" s="195">
        <v>0</v>
      </c>
      <c r="AO27" s="195">
        <v>266.45999999999998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12.73</v>
      </c>
      <c r="E28" s="195">
        <v>0</v>
      </c>
      <c r="F28" s="195">
        <v>0</v>
      </c>
      <c r="G28" s="195">
        <v>20.49</v>
      </c>
      <c r="H28" s="195">
        <v>0</v>
      </c>
      <c r="I28" s="195">
        <v>0</v>
      </c>
      <c r="J28" s="195">
        <v>19.100000000000001</v>
      </c>
      <c r="K28" s="195">
        <v>4.58</v>
      </c>
      <c r="L28" s="195">
        <v>271.51</v>
      </c>
      <c r="M28" s="195">
        <v>0.98</v>
      </c>
      <c r="N28" s="195">
        <v>1.25</v>
      </c>
      <c r="O28" s="195">
        <v>0</v>
      </c>
      <c r="P28" s="195">
        <v>1.48</v>
      </c>
      <c r="Q28" s="195">
        <v>3.06</v>
      </c>
      <c r="R28" s="195">
        <v>0.45</v>
      </c>
      <c r="S28" s="195">
        <v>4</v>
      </c>
      <c r="T28" s="195">
        <v>0</v>
      </c>
      <c r="U28" s="195">
        <v>2.21</v>
      </c>
      <c r="V28" s="195">
        <v>0.22</v>
      </c>
      <c r="W28" s="195">
        <v>0.33</v>
      </c>
      <c r="X28" s="195">
        <v>1.57</v>
      </c>
      <c r="Y28" s="195">
        <v>0</v>
      </c>
      <c r="Z28" s="195">
        <v>2.42</v>
      </c>
      <c r="AA28" s="195">
        <v>0.81</v>
      </c>
      <c r="AB28" s="195">
        <v>0</v>
      </c>
      <c r="AC28" s="195">
        <v>12.46</v>
      </c>
      <c r="AD28" s="195">
        <v>0</v>
      </c>
      <c r="AE28" s="195">
        <v>0</v>
      </c>
      <c r="AF28" s="195">
        <v>0</v>
      </c>
      <c r="AG28" s="195">
        <v>21.09</v>
      </c>
      <c r="AH28" s="195">
        <v>0</v>
      </c>
      <c r="AI28" s="195">
        <v>8.68</v>
      </c>
      <c r="AJ28" s="195">
        <v>0</v>
      </c>
      <c r="AK28" s="195">
        <v>87.82</v>
      </c>
      <c r="AL28" s="195">
        <v>0</v>
      </c>
      <c r="AM28" s="195">
        <v>0</v>
      </c>
      <c r="AN28" s="195">
        <v>0</v>
      </c>
      <c r="AO28" s="195">
        <v>266.45999999999998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12.73</v>
      </c>
      <c r="E29" s="195">
        <v>0</v>
      </c>
      <c r="F29" s="195">
        <v>0</v>
      </c>
      <c r="G29" s="195">
        <v>20.49</v>
      </c>
      <c r="H29" s="195">
        <v>0</v>
      </c>
      <c r="I29" s="195">
        <v>0</v>
      </c>
      <c r="J29" s="195">
        <v>19.100000000000001</v>
      </c>
      <c r="K29" s="195">
        <v>4.58</v>
      </c>
      <c r="L29" s="195">
        <v>271.51</v>
      </c>
      <c r="M29" s="195">
        <v>0.98</v>
      </c>
      <c r="N29" s="195">
        <v>1.25</v>
      </c>
      <c r="O29" s="195">
        <v>0</v>
      </c>
      <c r="P29" s="195">
        <v>1.48</v>
      </c>
      <c r="Q29" s="195">
        <v>3.06</v>
      </c>
      <c r="R29" s="195">
        <v>0.45</v>
      </c>
      <c r="S29" s="195">
        <v>4</v>
      </c>
      <c r="T29" s="195">
        <v>0</v>
      </c>
      <c r="U29" s="195">
        <v>2.21</v>
      </c>
      <c r="V29" s="195">
        <v>0.22</v>
      </c>
      <c r="W29" s="195">
        <v>0.33</v>
      </c>
      <c r="X29" s="195">
        <v>1.57</v>
      </c>
      <c r="Y29" s="195">
        <v>0</v>
      </c>
      <c r="Z29" s="195">
        <v>2.42</v>
      </c>
      <c r="AA29" s="195">
        <v>0.81</v>
      </c>
      <c r="AB29" s="195">
        <v>0</v>
      </c>
      <c r="AC29" s="195">
        <v>12.46</v>
      </c>
      <c r="AD29" s="195">
        <v>0</v>
      </c>
      <c r="AE29" s="195">
        <v>0</v>
      </c>
      <c r="AF29" s="195">
        <v>0</v>
      </c>
      <c r="AG29" s="195">
        <v>21.09</v>
      </c>
      <c r="AH29" s="195">
        <v>0</v>
      </c>
      <c r="AI29" s="195">
        <v>8.68</v>
      </c>
      <c r="AJ29" s="195">
        <v>0</v>
      </c>
      <c r="AK29" s="195">
        <v>87.82</v>
      </c>
      <c r="AL29" s="195">
        <v>0</v>
      </c>
      <c r="AM29" s="195">
        <v>0</v>
      </c>
      <c r="AN29" s="195">
        <v>0</v>
      </c>
      <c r="AO29" s="195">
        <v>266.45999999999998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12.73</v>
      </c>
      <c r="E30" s="195">
        <v>0</v>
      </c>
      <c r="F30" s="195">
        <v>0</v>
      </c>
      <c r="G30" s="195">
        <v>20.49</v>
      </c>
      <c r="H30" s="195">
        <v>0</v>
      </c>
      <c r="I30" s="195">
        <v>0</v>
      </c>
      <c r="J30" s="195">
        <v>19.100000000000001</v>
      </c>
      <c r="K30" s="195">
        <v>4.58</v>
      </c>
      <c r="L30" s="195">
        <v>271.51</v>
      </c>
      <c r="M30" s="195">
        <v>0.98</v>
      </c>
      <c r="N30" s="195">
        <v>1.25</v>
      </c>
      <c r="O30" s="195">
        <v>0</v>
      </c>
      <c r="P30" s="195">
        <v>1.48</v>
      </c>
      <c r="Q30" s="195">
        <v>3.06</v>
      </c>
      <c r="R30" s="195">
        <v>0.45</v>
      </c>
      <c r="S30" s="195">
        <v>4</v>
      </c>
      <c r="T30" s="195">
        <v>0</v>
      </c>
      <c r="U30" s="195">
        <v>2.21</v>
      </c>
      <c r="V30" s="195">
        <v>0.22</v>
      </c>
      <c r="W30" s="195">
        <v>0.33</v>
      </c>
      <c r="X30" s="195">
        <v>1.57</v>
      </c>
      <c r="Y30" s="195">
        <v>0</v>
      </c>
      <c r="Z30" s="195">
        <v>2.42</v>
      </c>
      <c r="AA30" s="195">
        <v>0.81</v>
      </c>
      <c r="AB30" s="195">
        <v>0</v>
      </c>
      <c r="AC30" s="195">
        <v>12.46</v>
      </c>
      <c r="AD30" s="195">
        <v>0</v>
      </c>
      <c r="AE30" s="195">
        <v>0</v>
      </c>
      <c r="AF30" s="195">
        <v>0</v>
      </c>
      <c r="AG30" s="195">
        <v>21.09</v>
      </c>
      <c r="AH30" s="195">
        <v>0</v>
      </c>
      <c r="AI30" s="195">
        <v>8.68</v>
      </c>
      <c r="AJ30" s="195">
        <v>0</v>
      </c>
      <c r="AK30" s="195">
        <v>87.82</v>
      </c>
      <c r="AL30" s="195">
        <v>0</v>
      </c>
      <c r="AM30" s="195">
        <v>0</v>
      </c>
      <c r="AN30" s="195">
        <v>0</v>
      </c>
      <c r="AO30" s="195">
        <v>266.45999999999998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12.73</v>
      </c>
      <c r="E31" s="195">
        <v>0</v>
      </c>
      <c r="F31" s="195">
        <v>0</v>
      </c>
      <c r="G31" s="195">
        <v>20.49</v>
      </c>
      <c r="H31" s="195">
        <v>0</v>
      </c>
      <c r="I31" s="195">
        <v>0</v>
      </c>
      <c r="J31" s="195">
        <v>19.100000000000001</v>
      </c>
      <c r="K31" s="195">
        <v>4.58</v>
      </c>
      <c r="L31" s="195">
        <v>271.51</v>
      </c>
      <c r="M31" s="195">
        <v>0.98</v>
      </c>
      <c r="N31" s="195">
        <v>1.25</v>
      </c>
      <c r="O31" s="195">
        <v>0</v>
      </c>
      <c r="P31" s="195">
        <v>1.48</v>
      </c>
      <c r="Q31" s="195">
        <v>3.06</v>
      </c>
      <c r="R31" s="195">
        <v>9.15</v>
      </c>
      <c r="S31" s="195">
        <v>4</v>
      </c>
      <c r="T31" s="195">
        <v>0</v>
      </c>
      <c r="U31" s="195">
        <v>2.21</v>
      </c>
      <c r="V31" s="195">
        <v>0.22</v>
      </c>
      <c r="W31" s="195">
        <v>5.82</v>
      </c>
      <c r="X31" s="195">
        <v>1.57</v>
      </c>
      <c r="Y31" s="195">
        <v>0</v>
      </c>
      <c r="Z31" s="195">
        <v>40.98</v>
      </c>
      <c r="AA31" s="195">
        <v>15.81</v>
      </c>
      <c r="AB31" s="195">
        <v>0</v>
      </c>
      <c r="AC31" s="195">
        <v>12.46</v>
      </c>
      <c r="AD31" s="195">
        <v>0</v>
      </c>
      <c r="AE31" s="195">
        <v>0</v>
      </c>
      <c r="AF31" s="195">
        <v>0</v>
      </c>
      <c r="AG31" s="195">
        <v>21.09</v>
      </c>
      <c r="AH31" s="195">
        <v>0</v>
      </c>
      <c r="AI31" s="195">
        <v>8.68</v>
      </c>
      <c r="AJ31" s="195">
        <v>0</v>
      </c>
      <c r="AK31" s="195">
        <v>87.82</v>
      </c>
      <c r="AL31" s="195">
        <v>0</v>
      </c>
      <c r="AM31" s="195">
        <v>0</v>
      </c>
      <c r="AN31" s="195">
        <v>0</v>
      </c>
      <c r="AO31" s="195">
        <v>266.45999999999998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12.73</v>
      </c>
      <c r="E32" s="195">
        <v>0</v>
      </c>
      <c r="F32" s="195">
        <v>0</v>
      </c>
      <c r="G32" s="195">
        <v>20.49</v>
      </c>
      <c r="H32" s="195">
        <v>0</v>
      </c>
      <c r="I32" s="195">
        <v>0</v>
      </c>
      <c r="J32" s="195">
        <v>19.100000000000001</v>
      </c>
      <c r="K32" s="195">
        <v>4.58</v>
      </c>
      <c r="L32" s="195">
        <v>271.51</v>
      </c>
      <c r="M32" s="195">
        <v>0.98</v>
      </c>
      <c r="N32" s="195">
        <v>1.25</v>
      </c>
      <c r="O32" s="195">
        <v>0</v>
      </c>
      <c r="P32" s="195">
        <v>1.48</v>
      </c>
      <c r="Q32" s="195">
        <v>3.06</v>
      </c>
      <c r="R32" s="195">
        <v>9.15</v>
      </c>
      <c r="S32" s="195">
        <v>4</v>
      </c>
      <c r="T32" s="195">
        <v>0</v>
      </c>
      <c r="U32" s="195">
        <v>2.21</v>
      </c>
      <c r="V32" s="195">
        <v>0.22</v>
      </c>
      <c r="W32" s="195">
        <v>5.82</v>
      </c>
      <c r="X32" s="195">
        <v>1.57</v>
      </c>
      <c r="Y32" s="195">
        <v>0</v>
      </c>
      <c r="Z32" s="195">
        <v>40.98</v>
      </c>
      <c r="AA32" s="195">
        <v>15.81</v>
      </c>
      <c r="AB32" s="195">
        <v>0</v>
      </c>
      <c r="AC32" s="195">
        <v>10.210000000000001</v>
      </c>
      <c r="AD32" s="195">
        <v>0</v>
      </c>
      <c r="AE32" s="195">
        <v>0</v>
      </c>
      <c r="AF32" s="195">
        <v>0</v>
      </c>
      <c r="AG32" s="195">
        <v>21.09</v>
      </c>
      <c r="AH32" s="195">
        <v>0</v>
      </c>
      <c r="AI32" s="195">
        <v>8.68</v>
      </c>
      <c r="AJ32" s="195">
        <v>0</v>
      </c>
      <c r="AK32" s="195">
        <v>87.82</v>
      </c>
      <c r="AL32" s="195">
        <v>0</v>
      </c>
      <c r="AM32" s="195">
        <v>0</v>
      </c>
      <c r="AN32" s="195">
        <v>0</v>
      </c>
      <c r="AO32" s="195">
        <v>266.45999999999998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12.73</v>
      </c>
      <c r="E33" s="195">
        <v>0</v>
      </c>
      <c r="F33" s="195">
        <v>0</v>
      </c>
      <c r="G33" s="195">
        <v>20.49</v>
      </c>
      <c r="H33" s="195">
        <v>0</v>
      </c>
      <c r="I33" s="195">
        <v>0</v>
      </c>
      <c r="J33" s="195">
        <v>19.100000000000001</v>
      </c>
      <c r="K33" s="195">
        <v>4.58</v>
      </c>
      <c r="L33" s="195">
        <v>271.51</v>
      </c>
      <c r="M33" s="195">
        <v>0.98</v>
      </c>
      <c r="N33" s="195">
        <v>1.25</v>
      </c>
      <c r="O33" s="195">
        <v>0</v>
      </c>
      <c r="P33" s="195">
        <v>1.48</v>
      </c>
      <c r="Q33" s="195">
        <v>3.06</v>
      </c>
      <c r="R33" s="195">
        <v>9.15</v>
      </c>
      <c r="S33" s="195">
        <v>3.03</v>
      </c>
      <c r="T33" s="195">
        <v>0</v>
      </c>
      <c r="U33" s="195">
        <v>2.21</v>
      </c>
      <c r="V33" s="195">
        <v>0.2</v>
      </c>
      <c r="W33" s="195">
        <v>5.82</v>
      </c>
      <c r="X33" s="195">
        <v>1.57</v>
      </c>
      <c r="Y33" s="195">
        <v>0</v>
      </c>
      <c r="Z33" s="195">
        <v>40.98</v>
      </c>
      <c r="AA33" s="195">
        <v>15.81</v>
      </c>
      <c r="AB33" s="195">
        <v>0</v>
      </c>
      <c r="AC33" s="195">
        <v>10.210000000000001</v>
      </c>
      <c r="AD33" s="195">
        <v>0</v>
      </c>
      <c r="AE33" s="195">
        <v>0</v>
      </c>
      <c r="AF33" s="195">
        <v>0</v>
      </c>
      <c r="AG33" s="195">
        <v>21.09</v>
      </c>
      <c r="AH33" s="195">
        <v>0</v>
      </c>
      <c r="AI33" s="195">
        <v>8.68</v>
      </c>
      <c r="AJ33" s="195">
        <v>0</v>
      </c>
      <c r="AK33" s="195">
        <v>87.82</v>
      </c>
      <c r="AL33" s="195">
        <v>0</v>
      </c>
      <c r="AM33" s="195">
        <v>0</v>
      </c>
      <c r="AN33" s="195">
        <v>0</v>
      </c>
      <c r="AO33" s="195">
        <v>266.45999999999998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12.73</v>
      </c>
      <c r="E34" s="195">
        <v>0</v>
      </c>
      <c r="F34" s="195">
        <v>0</v>
      </c>
      <c r="G34" s="195">
        <v>20.49</v>
      </c>
      <c r="H34" s="195">
        <v>0</v>
      </c>
      <c r="I34" s="195">
        <v>0</v>
      </c>
      <c r="J34" s="195">
        <v>19.100000000000001</v>
      </c>
      <c r="K34" s="195">
        <v>4.58</v>
      </c>
      <c r="L34" s="195">
        <v>271.51</v>
      </c>
      <c r="M34" s="195">
        <v>0.98</v>
      </c>
      <c r="N34" s="195">
        <v>1.25</v>
      </c>
      <c r="O34" s="195">
        <v>0</v>
      </c>
      <c r="P34" s="195">
        <v>1.48</v>
      </c>
      <c r="Q34" s="195">
        <v>3.06</v>
      </c>
      <c r="R34" s="195">
        <v>9.15</v>
      </c>
      <c r="S34" s="195">
        <v>3.03</v>
      </c>
      <c r="T34" s="195">
        <v>0</v>
      </c>
      <c r="U34" s="195">
        <v>2.21</v>
      </c>
      <c r="V34" s="195">
        <v>0.2</v>
      </c>
      <c r="W34" s="195">
        <v>5.82</v>
      </c>
      <c r="X34" s="195">
        <v>1.57</v>
      </c>
      <c r="Y34" s="195">
        <v>0</v>
      </c>
      <c r="Z34" s="195">
        <v>40.98</v>
      </c>
      <c r="AA34" s="195">
        <v>15.81</v>
      </c>
      <c r="AB34" s="195">
        <v>0</v>
      </c>
      <c r="AC34" s="195">
        <v>10.210000000000001</v>
      </c>
      <c r="AD34" s="195">
        <v>0</v>
      </c>
      <c r="AE34" s="195">
        <v>0</v>
      </c>
      <c r="AF34" s="195">
        <v>0</v>
      </c>
      <c r="AG34" s="195">
        <v>21.09</v>
      </c>
      <c r="AH34" s="195">
        <v>0</v>
      </c>
      <c r="AI34" s="195">
        <v>8.68</v>
      </c>
      <c r="AJ34" s="195">
        <v>0</v>
      </c>
      <c r="AK34" s="195">
        <v>87.82</v>
      </c>
      <c r="AL34" s="195">
        <v>0</v>
      </c>
      <c r="AM34" s="195">
        <v>0</v>
      </c>
      <c r="AN34" s="195">
        <v>0</v>
      </c>
      <c r="AO34" s="195">
        <v>266.45999999999998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12.73</v>
      </c>
      <c r="E35" s="195">
        <v>0</v>
      </c>
      <c r="F35" s="195">
        <v>0</v>
      </c>
      <c r="G35" s="195">
        <v>20.49</v>
      </c>
      <c r="H35" s="195">
        <v>0</v>
      </c>
      <c r="I35" s="195">
        <v>0</v>
      </c>
      <c r="J35" s="195">
        <v>19.100000000000001</v>
      </c>
      <c r="K35" s="195">
        <v>4.58</v>
      </c>
      <c r="L35" s="195">
        <v>271.51</v>
      </c>
      <c r="M35" s="195">
        <v>0.98</v>
      </c>
      <c r="N35" s="195">
        <v>1.25</v>
      </c>
      <c r="O35" s="195">
        <v>0</v>
      </c>
      <c r="P35" s="195">
        <v>1.48</v>
      </c>
      <c r="Q35" s="195">
        <v>3.06</v>
      </c>
      <c r="R35" s="195">
        <v>9.15</v>
      </c>
      <c r="S35" s="195">
        <v>3.03</v>
      </c>
      <c r="T35" s="195">
        <v>0</v>
      </c>
      <c r="U35" s="195">
        <v>2.21</v>
      </c>
      <c r="V35" s="195">
        <v>5.34</v>
      </c>
      <c r="W35" s="195">
        <v>5.82</v>
      </c>
      <c r="X35" s="195">
        <v>24.02</v>
      </c>
      <c r="Y35" s="195">
        <v>0</v>
      </c>
      <c r="Z35" s="195">
        <v>40.98</v>
      </c>
      <c r="AA35" s="195">
        <v>15.81</v>
      </c>
      <c r="AB35" s="195">
        <v>0</v>
      </c>
      <c r="AC35" s="195">
        <v>10.210000000000001</v>
      </c>
      <c r="AD35" s="195">
        <v>0</v>
      </c>
      <c r="AE35" s="195">
        <v>0</v>
      </c>
      <c r="AF35" s="195">
        <v>0</v>
      </c>
      <c r="AG35" s="195">
        <v>21.09</v>
      </c>
      <c r="AH35" s="195">
        <v>0</v>
      </c>
      <c r="AI35" s="195">
        <v>8.68</v>
      </c>
      <c r="AJ35" s="195">
        <v>0</v>
      </c>
      <c r="AK35" s="195">
        <v>87.82</v>
      </c>
      <c r="AL35" s="195">
        <v>0</v>
      </c>
      <c r="AM35" s="195">
        <v>0</v>
      </c>
      <c r="AN35" s="195">
        <v>0</v>
      </c>
      <c r="AO35" s="195">
        <v>266.45999999999998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12.73</v>
      </c>
      <c r="E36" s="195">
        <v>0</v>
      </c>
      <c r="F36" s="195">
        <v>0</v>
      </c>
      <c r="G36" s="195">
        <v>20.49</v>
      </c>
      <c r="H36" s="195">
        <v>0</v>
      </c>
      <c r="I36" s="195">
        <v>0</v>
      </c>
      <c r="J36" s="195">
        <v>19.100000000000001</v>
      </c>
      <c r="K36" s="195">
        <v>4.58</v>
      </c>
      <c r="L36" s="195">
        <v>271.51</v>
      </c>
      <c r="M36" s="195">
        <v>0.98</v>
      </c>
      <c r="N36" s="195">
        <v>1.25</v>
      </c>
      <c r="O36" s="195">
        <v>0</v>
      </c>
      <c r="P36" s="195">
        <v>1.48</v>
      </c>
      <c r="Q36" s="195">
        <v>3.06</v>
      </c>
      <c r="R36" s="195">
        <v>9.15</v>
      </c>
      <c r="S36" s="195">
        <v>3.03</v>
      </c>
      <c r="T36" s="195">
        <v>0</v>
      </c>
      <c r="U36" s="195">
        <v>2.21</v>
      </c>
      <c r="V36" s="195">
        <v>5.34</v>
      </c>
      <c r="W36" s="195">
        <v>5.82</v>
      </c>
      <c r="X36" s="195">
        <v>24.02</v>
      </c>
      <c r="Y36" s="195">
        <v>0</v>
      </c>
      <c r="Z36" s="195">
        <v>40.98</v>
      </c>
      <c r="AA36" s="195">
        <v>15.81</v>
      </c>
      <c r="AB36" s="195">
        <v>0</v>
      </c>
      <c r="AC36" s="195">
        <v>10.210000000000001</v>
      </c>
      <c r="AD36" s="195">
        <v>0</v>
      </c>
      <c r="AE36" s="195">
        <v>0</v>
      </c>
      <c r="AF36" s="195">
        <v>0</v>
      </c>
      <c r="AG36" s="195">
        <v>21.09</v>
      </c>
      <c r="AH36" s="195">
        <v>0</v>
      </c>
      <c r="AI36" s="195">
        <v>8.68</v>
      </c>
      <c r="AJ36" s="195">
        <v>0</v>
      </c>
      <c r="AK36" s="195">
        <v>87.82</v>
      </c>
      <c r="AL36" s="195">
        <v>0</v>
      </c>
      <c r="AM36" s="195">
        <v>0</v>
      </c>
      <c r="AN36" s="195">
        <v>0</v>
      </c>
      <c r="AO36" s="195">
        <v>266.45999999999998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12.73</v>
      </c>
      <c r="E37" s="195">
        <v>0</v>
      </c>
      <c r="F37" s="195">
        <v>0</v>
      </c>
      <c r="G37" s="195">
        <v>20.49</v>
      </c>
      <c r="H37" s="195">
        <v>0</v>
      </c>
      <c r="I37" s="195">
        <v>0</v>
      </c>
      <c r="J37" s="195">
        <v>19.100000000000001</v>
      </c>
      <c r="K37" s="195">
        <v>4.42</v>
      </c>
      <c r="L37" s="195">
        <v>271.51</v>
      </c>
      <c r="M37" s="195">
        <v>0.98</v>
      </c>
      <c r="N37" s="195">
        <v>1.25</v>
      </c>
      <c r="O37" s="195">
        <v>0</v>
      </c>
      <c r="P37" s="195">
        <v>1.48</v>
      </c>
      <c r="Q37" s="195">
        <v>3.06</v>
      </c>
      <c r="R37" s="195">
        <v>9.15</v>
      </c>
      <c r="S37" s="195">
        <v>3.03</v>
      </c>
      <c r="T37" s="195">
        <v>0</v>
      </c>
      <c r="U37" s="195">
        <v>2.09</v>
      </c>
      <c r="V37" s="195">
        <v>5.34</v>
      </c>
      <c r="W37" s="195">
        <v>5.82</v>
      </c>
      <c r="X37" s="195">
        <v>24.02</v>
      </c>
      <c r="Y37" s="195">
        <v>0</v>
      </c>
      <c r="Z37" s="195">
        <v>40.98</v>
      </c>
      <c r="AA37" s="195">
        <v>15.81</v>
      </c>
      <c r="AB37" s="195">
        <v>0</v>
      </c>
      <c r="AC37" s="195">
        <v>10.210000000000001</v>
      </c>
      <c r="AD37" s="195">
        <v>0</v>
      </c>
      <c r="AE37" s="195">
        <v>0</v>
      </c>
      <c r="AF37" s="195">
        <v>0</v>
      </c>
      <c r="AG37" s="195">
        <v>21.09</v>
      </c>
      <c r="AH37" s="195">
        <v>0</v>
      </c>
      <c r="AI37" s="195">
        <v>8.68</v>
      </c>
      <c r="AJ37" s="195">
        <v>0</v>
      </c>
      <c r="AK37" s="195">
        <v>87.82</v>
      </c>
      <c r="AL37" s="195">
        <v>0</v>
      </c>
      <c r="AM37" s="195">
        <v>0</v>
      </c>
      <c r="AN37" s="195">
        <v>0</v>
      </c>
      <c r="AO37" s="195">
        <v>266.45999999999998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12.56</v>
      </c>
      <c r="E38" s="195">
        <v>0</v>
      </c>
      <c r="F38" s="195">
        <v>0</v>
      </c>
      <c r="G38" s="195">
        <v>20.49</v>
      </c>
      <c r="H38" s="195">
        <v>0</v>
      </c>
      <c r="I38" s="195">
        <v>0</v>
      </c>
      <c r="J38" s="195">
        <v>19.100000000000001</v>
      </c>
      <c r="K38" s="195">
        <v>4.41</v>
      </c>
      <c r="L38" s="195">
        <v>271.51</v>
      </c>
      <c r="M38" s="195">
        <v>0.98</v>
      </c>
      <c r="N38" s="195">
        <v>1.25</v>
      </c>
      <c r="O38" s="195">
        <v>0</v>
      </c>
      <c r="P38" s="195">
        <v>1.48</v>
      </c>
      <c r="Q38" s="195">
        <v>3.06</v>
      </c>
      <c r="R38" s="195">
        <v>9.15</v>
      </c>
      <c r="S38" s="195">
        <v>3.03</v>
      </c>
      <c r="T38" s="195">
        <v>0</v>
      </c>
      <c r="U38" s="195">
        <v>1.97</v>
      </c>
      <c r="V38" s="195">
        <v>5.34</v>
      </c>
      <c r="W38" s="195">
        <v>5.82</v>
      </c>
      <c r="X38" s="195">
        <v>24.02</v>
      </c>
      <c r="Y38" s="195">
        <v>0</v>
      </c>
      <c r="Z38" s="195">
        <v>40.98</v>
      </c>
      <c r="AA38" s="195">
        <v>15.81</v>
      </c>
      <c r="AB38" s="195">
        <v>0</v>
      </c>
      <c r="AC38" s="195">
        <v>10.210000000000001</v>
      </c>
      <c r="AD38" s="195">
        <v>0</v>
      </c>
      <c r="AE38" s="195">
        <v>0</v>
      </c>
      <c r="AF38" s="195">
        <v>0</v>
      </c>
      <c r="AG38" s="195">
        <v>21.09</v>
      </c>
      <c r="AH38" s="195">
        <v>0</v>
      </c>
      <c r="AI38" s="195">
        <v>8.68</v>
      </c>
      <c r="AJ38" s="195">
        <v>0</v>
      </c>
      <c r="AK38" s="195">
        <v>87.82</v>
      </c>
      <c r="AL38" s="195">
        <v>0</v>
      </c>
      <c r="AM38" s="195">
        <v>0</v>
      </c>
      <c r="AN38" s="195">
        <v>0</v>
      </c>
      <c r="AO38" s="195">
        <v>266.45999999999998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12.56</v>
      </c>
      <c r="E39" s="195">
        <v>0</v>
      </c>
      <c r="F39" s="195">
        <v>0</v>
      </c>
      <c r="G39" s="195">
        <v>20.49</v>
      </c>
      <c r="H39" s="195">
        <v>0</v>
      </c>
      <c r="I39" s="195">
        <v>0</v>
      </c>
      <c r="J39" s="195">
        <v>19.100000000000001</v>
      </c>
      <c r="K39" s="195">
        <v>4.41</v>
      </c>
      <c r="L39" s="195">
        <v>271.51</v>
      </c>
      <c r="M39" s="195">
        <v>0.98</v>
      </c>
      <c r="N39" s="195">
        <v>1.25</v>
      </c>
      <c r="O39" s="195">
        <v>0</v>
      </c>
      <c r="P39" s="195">
        <v>1.48</v>
      </c>
      <c r="Q39" s="195">
        <v>3.06</v>
      </c>
      <c r="R39" s="195">
        <v>9.15</v>
      </c>
      <c r="S39" s="195">
        <v>3.03</v>
      </c>
      <c r="T39" s="195">
        <v>0</v>
      </c>
      <c r="U39" s="195">
        <v>1.83</v>
      </c>
      <c r="V39" s="195">
        <v>5.34</v>
      </c>
      <c r="W39" s="195">
        <v>5.82</v>
      </c>
      <c r="X39" s="195">
        <v>24.02</v>
      </c>
      <c r="Y39" s="195">
        <v>0</v>
      </c>
      <c r="Z39" s="195">
        <v>40.98</v>
      </c>
      <c r="AA39" s="195">
        <v>15.81</v>
      </c>
      <c r="AB39" s="195">
        <v>0</v>
      </c>
      <c r="AC39" s="195">
        <v>10.210000000000001</v>
      </c>
      <c r="AD39" s="195">
        <v>0</v>
      </c>
      <c r="AE39" s="195">
        <v>0</v>
      </c>
      <c r="AF39" s="195">
        <v>0</v>
      </c>
      <c r="AG39" s="195">
        <v>21.09</v>
      </c>
      <c r="AH39" s="195">
        <v>0</v>
      </c>
      <c r="AI39" s="195">
        <v>8.68</v>
      </c>
      <c r="AJ39" s="195">
        <v>0</v>
      </c>
      <c r="AK39" s="195">
        <v>87.82</v>
      </c>
      <c r="AL39" s="195">
        <v>0</v>
      </c>
      <c r="AM39" s="195">
        <v>0</v>
      </c>
      <c r="AN39" s="195">
        <v>0</v>
      </c>
      <c r="AO39" s="195">
        <v>266.45999999999998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12.56</v>
      </c>
      <c r="E40" s="195">
        <v>0</v>
      </c>
      <c r="F40" s="195">
        <v>0</v>
      </c>
      <c r="G40" s="195">
        <v>20.49</v>
      </c>
      <c r="H40" s="195">
        <v>0</v>
      </c>
      <c r="I40" s="195">
        <v>0</v>
      </c>
      <c r="J40" s="195">
        <v>19.100000000000001</v>
      </c>
      <c r="K40" s="195">
        <v>4.41</v>
      </c>
      <c r="L40" s="195">
        <v>271.51</v>
      </c>
      <c r="M40" s="195">
        <v>0.98</v>
      </c>
      <c r="N40" s="195">
        <v>1.25</v>
      </c>
      <c r="O40" s="195">
        <v>0</v>
      </c>
      <c r="P40" s="195">
        <v>1.48</v>
      </c>
      <c r="Q40" s="195">
        <v>3.06</v>
      </c>
      <c r="R40" s="195">
        <v>9.15</v>
      </c>
      <c r="S40" s="195">
        <v>3.03</v>
      </c>
      <c r="T40" s="195">
        <v>0</v>
      </c>
      <c r="U40" s="195">
        <v>1.83</v>
      </c>
      <c r="V40" s="195">
        <v>5.34</v>
      </c>
      <c r="W40" s="195">
        <v>5.82</v>
      </c>
      <c r="X40" s="195">
        <v>24.02</v>
      </c>
      <c r="Y40" s="195">
        <v>0</v>
      </c>
      <c r="Z40" s="195">
        <v>40.98</v>
      </c>
      <c r="AA40" s="195">
        <v>15.81</v>
      </c>
      <c r="AB40" s="195">
        <v>0</v>
      </c>
      <c r="AC40" s="195">
        <v>10.210000000000001</v>
      </c>
      <c r="AD40" s="195">
        <v>0</v>
      </c>
      <c r="AE40" s="195">
        <v>0</v>
      </c>
      <c r="AF40" s="195">
        <v>0</v>
      </c>
      <c r="AG40" s="195">
        <v>24.67</v>
      </c>
      <c r="AH40" s="195">
        <v>0</v>
      </c>
      <c r="AI40" s="195">
        <v>8.68</v>
      </c>
      <c r="AJ40" s="195">
        <v>0</v>
      </c>
      <c r="AK40" s="195">
        <v>87.82</v>
      </c>
      <c r="AL40" s="195">
        <v>0</v>
      </c>
      <c r="AM40" s="195">
        <v>0</v>
      </c>
      <c r="AN40" s="195">
        <v>0</v>
      </c>
      <c r="AO40" s="195">
        <v>266.45999999999998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12.56</v>
      </c>
      <c r="E41" s="195">
        <v>0</v>
      </c>
      <c r="F41" s="195">
        <v>0</v>
      </c>
      <c r="G41" s="195">
        <v>20.49</v>
      </c>
      <c r="H41" s="195">
        <v>0</v>
      </c>
      <c r="I41" s="195">
        <v>0</v>
      </c>
      <c r="J41" s="195">
        <v>19.100000000000001</v>
      </c>
      <c r="K41" s="195">
        <v>4.43</v>
      </c>
      <c r="L41" s="195">
        <v>271.51</v>
      </c>
      <c r="M41" s="195">
        <v>0.98</v>
      </c>
      <c r="N41" s="195">
        <v>1.25</v>
      </c>
      <c r="O41" s="195">
        <v>0</v>
      </c>
      <c r="P41" s="195">
        <v>1.48</v>
      </c>
      <c r="Q41" s="195">
        <v>3.06</v>
      </c>
      <c r="R41" s="195">
        <v>9.15</v>
      </c>
      <c r="S41" s="195">
        <v>3.03</v>
      </c>
      <c r="T41" s="195">
        <v>0</v>
      </c>
      <c r="U41" s="195">
        <v>1.83</v>
      </c>
      <c r="V41" s="195">
        <v>5.34</v>
      </c>
      <c r="W41" s="195">
        <v>5.82</v>
      </c>
      <c r="X41" s="195">
        <v>24.02</v>
      </c>
      <c r="Y41" s="195">
        <v>0</v>
      </c>
      <c r="Z41" s="195">
        <v>40.98</v>
      </c>
      <c r="AA41" s="195">
        <v>15.81</v>
      </c>
      <c r="AB41" s="195">
        <v>0</v>
      </c>
      <c r="AC41" s="195">
        <v>10.210000000000001</v>
      </c>
      <c r="AD41" s="195">
        <v>0</v>
      </c>
      <c r="AE41" s="195">
        <v>0</v>
      </c>
      <c r="AF41" s="195">
        <v>0</v>
      </c>
      <c r="AG41" s="195">
        <v>24.67</v>
      </c>
      <c r="AH41" s="195">
        <v>0</v>
      </c>
      <c r="AI41" s="195">
        <v>8.68</v>
      </c>
      <c r="AJ41" s="195">
        <v>0</v>
      </c>
      <c r="AK41" s="195">
        <v>87.82</v>
      </c>
      <c r="AL41" s="195">
        <v>0</v>
      </c>
      <c r="AM41" s="195">
        <v>0</v>
      </c>
      <c r="AN41" s="195">
        <v>0</v>
      </c>
      <c r="AO41" s="195">
        <v>266.45999999999998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12.56</v>
      </c>
      <c r="E42" s="195">
        <v>0</v>
      </c>
      <c r="F42" s="195">
        <v>0</v>
      </c>
      <c r="G42" s="195">
        <v>20.49</v>
      </c>
      <c r="H42" s="195">
        <v>0</v>
      </c>
      <c r="I42" s="195">
        <v>0</v>
      </c>
      <c r="J42" s="195">
        <v>19.100000000000001</v>
      </c>
      <c r="K42" s="195">
        <v>4.58</v>
      </c>
      <c r="L42" s="195">
        <v>271.51</v>
      </c>
      <c r="M42" s="195">
        <v>0.98</v>
      </c>
      <c r="N42" s="195">
        <v>1.25</v>
      </c>
      <c r="O42" s="195">
        <v>0</v>
      </c>
      <c r="P42" s="195">
        <v>1.48</v>
      </c>
      <c r="Q42" s="195">
        <v>3.06</v>
      </c>
      <c r="R42" s="195">
        <v>9.15</v>
      </c>
      <c r="S42" s="195">
        <v>3.03</v>
      </c>
      <c r="T42" s="195">
        <v>0</v>
      </c>
      <c r="U42" s="195">
        <v>1.83</v>
      </c>
      <c r="V42" s="195">
        <v>5.34</v>
      </c>
      <c r="W42" s="195">
        <v>5.82</v>
      </c>
      <c r="X42" s="195">
        <v>24.02</v>
      </c>
      <c r="Y42" s="195">
        <v>0</v>
      </c>
      <c r="Z42" s="195">
        <v>40.98</v>
      </c>
      <c r="AA42" s="195">
        <v>15.81</v>
      </c>
      <c r="AB42" s="195">
        <v>0</v>
      </c>
      <c r="AC42" s="195">
        <v>10.64</v>
      </c>
      <c r="AD42" s="195">
        <v>0</v>
      </c>
      <c r="AE42" s="195">
        <v>0</v>
      </c>
      <c r="AF42" s="195">
        <v>0</v>
      </c>
      <c r="AG42" s="195">
        <v>24.67</v>
      </c>
      <c r="AH42" s="195">
        <v>0</v>
      </c>
      <c r="AI42" s="195">
        <v>8.68</v>
      </c>
      <c r="AJ42" s="195">
        <v>0</v>
      </c>
      <c r="AK42" s="195">
        <v>87.82</v>
      </c>
      <c r="AL42" s="195">
        <v>0</v>
      </c>
      <c r="AM42" s="195">
        <v>0</v>
      </c>
      <c r="AN42" s="195">
        <v>0</v>
      </c>
      <c r="AO42" s="195">
        <v>266.45999999999998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12.56</v>
      </c>
      <c r="E43" s="195">
        <v>0</v>
      </c>
      <c r="F43" s="195">
        <v>0</v>
      </c>
      <c r="G43" s="195">
        <v>20.49</v>
      </c>
      <c r="H43" s="195">
        <v>0</v>
      </c>
      <c r="I43" s="195">
        <v>0</v>
      </c>
      <c r="J43" s="195">
        <v>19.100000000000001</v>
      </c>
      <c r="K43" s="195">
        <v>4.58</v>
      </c>
      <c r="L43" s="195">
        <v>271.51</v>
      </c>
      <c r="M43" s="195">
        <v>0.98</v>
      </c>
      <c r="N43" s="195">
        <v>1.25</v>
      </c>
      <c r="O43" s="195">
        <v>0</v>
      </c>
      <c r="P43" s="195">
        <v>1.48</v>
      </c>
      <c r="Q43" s="195">
        <v>3.06</v>
      </c>
      <c r="R43" s="195">
        <v>9.15</v>
      </c>
      <c r="S43" s="195">
        <v>3.07</v>
      </c>
      <c r="T43" s="195">
        <v>0</v>
      </c>
      <c r="U43" s="195">
        <v>1.83</v>
      </c>
      <c r="V43" s="195">
        <v>5.34</v>
      </c>
      <c r="W43" s="195">
        <v>5.82</v>
      </c>
      <c r="X43" s="195">
        <v>24.02</v>
      </c>
      <c r="Y43" s="195">
        <v>0</v>
      </c>
      <c r="Z43" s="195">
        <v>40.98</v>
      </c>
      <c r="AA43" s="195">
        <v>15.81</v>
      </c>
      <c r="AB43" s="195">
        <v>0</v>
      </c>
      <c r="AC43" s="195">
        <v>10.62</v>
      </c>
      <c r="AD43" s="195">
        <v>0</v>
      </c>
      <c r="AE43" s="195">
        <v>0</v>
      </c>
      <c r="AF43" s="195">
        <v>0</v>
      </c>
      <c r="AG43" s="195">
        <v>21.09</v>
      </c>
      <c r="AH43" s="195">
        <v>0</v>
      </c>
      <c r="AI43" s="195">
        <v>8.68</v>
      </c>
      <c r="AJ43" s="195">
        <v>0</v>
      </c>
      <c r="AK43" s="195">
        <v>87.82</v>
      </c>
      <c r="AL43" s="195">
        <v>0</v>
      </c>
      <c r="AM43" s="195">
        <v>0</v>
      </c>
      <c r="AN43" s="195">
        <v>0</v>
      </c>
      <c r="AO43" s="195">
        <v>261.02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12.56</v>
      </c>
      <c r="E44" s="195">
        <v>0</v>
      </c>
      <c r="F44" s="195">
        <v>0</v>
      </c>
      <c r="G44" s="195">
        <v>20.49</v>
      </c>
      <c r="H44" s="195">
        <v>0</v>
      </c>
      <c r="I44" s="195">
        <v>0</v>
      </c>
      <c r="J44" s="195">
        <v>19.100000000000001</v>
      </c>
      <c r="K44" s="195">
        <v>4.58</v>
      </c>
      <c r="L44" s="195">
        <v>271.51</v>
      </c>
      <c r="M44" s="195">
        <v>0.98</v>
      </c>
      <c r="N44" s="195">
        <v>1.25</v>
      </c>
      <c r="O44" s="195">
        <v>0</v>
      </c>
      <c r="P44" s="195">
        <v>1.48</v>
      </c>
      <c r="Q44" s="195">
        <v>3.06</v>
      </c>
      <c r="R44" s="195">
        <v>9.15</v>
      </c>
      <c r="S44" s="195">
        <v>3.07</v>
      </c>
      <c r="T44" s="195">
        <v>0</v>
      </c>
      <c r="U44" s="195">
        <v>1.83</v>
      </c>
      <c r="V44" s="195">
        <v>5.34</v>
      </c>
      <c r="W44" s="195">
        <v>5.82</v>
      </c>
      <c r="X44" s="195">
        <v>24.02</v>
      </c>
      <c r="Y44" s="195">
        <v>0</v>
      </c>
      <c r="Z44" s="195">
        <v>40.98</v>
      </c>
      <c r="AA44" s="195">
        <v>15.81</v>
      </c>
      <c r="AB44" s="195">
        <v>0</v>
      </c>
      <c r="AC44" s="195">
        <v>10.62</v>
      </c>
      <c r="AD44" s="195">
        <v>0</v>
      </c>
      <c r="AE44" s="195">
        <v>0</v>
      </c>
      <c r="AF44" s="195">
        <v>0</v>
      </c>
      <c r="AG44" s="195">
        <v>21.09</v>
      </c>
      <c r="AH44" s="195">
        <v>0</v>
      </c>
      <c r="AI44" s="195">
        <v>8.68</v>
      </c>
      <c r="AJ44" s="195">
        <v>0</v>
      </c>
      <c r="AK44" s="195">
        <v>87.82</v>
      </c>
      <c r="AL44" s="195">
        <v>0</v>
      </c>
      <c r="AM44" s="195">
        <v>0</v>
      </c>
      <c r="AN44" s="195">
        <v>0</v>
      </c>
      <c r="AO44" s="195">
        <v>261.02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12.56</v>
      </c>
      <c r="E45" s="195">
        <v>0</v>
      </c>
      <c r="F45" s="195">
        <v>0</v>
      </c>
      <c r="G45" s="195">
        <v>20.49</v>
      </c>
      <c r="H45" s="195">
        <v>0</v>
      </c>
      <c r="I45" s="195">
        <v>0</v>
      </c>
      <c r="J45" s="195">
        <v>19.100000000000001</v>
      </c>
      <c r="K45" s="195">
        <v>5.18</v>
      </c>
      <c r="L45" s="195">
        <v>271.51</v>
      </c>
      <c r="M45" s="195">
        <v>0.98</v>
      </c>
      <c r="N45" s="195">
        <v>1.25</v>
      </c>
      <c r="O45" s="195">
        <v>0</v>
      </c>
      <c r="P45" s="195">
        <v>1.48</v>
      </c>
      <c r="Q45" s="195">
        <v>3.06</v>
      </c>
      <c r="R45" s="195">
        <v>9.15</v>
      </c>
      <c r="S45" s="195">
        <v>4</v>
      </c>
      <c r="T45" s="195">
        <v>0</v>
      </c>
      <c r="U45" s="195">
        <v>1.83</v>
      </c>
      <c r="V45" s="195">
        <v>5.69</v>
      </c>
      <c r="W45" s="195">
        <v>5.82</v>
      </c>
      <c r="X45" s="195">
        <v>24.02</v>
      </c>
      <c r="Y45" s="195">
        <v>0</v>
      </c>
      <c r="Z45" s="195">
        <v>41</v>
      </c>
      <c r="AA45" s="195">
        <v>15.81</v>
      </c>
      <c r="AB45" s="195">
        <v>0</v>
      </c>
      <c r="AC45" s="195">
        <v>10.62</v>
      </c>
      <c r="AD45" s="195">
        <v>0</v>
      </c>
      <c r="AE45" s="195">
        <v>0</v>
      </c>
      <c r="AF45" s="195">
        <v>0</v>
      </c>
      <c r="AG45" s="195">
        <v>21.09</v>
      </c>
      <c r="AH45" s="195">
        <v>0</v>
      </c>
      <c r="AI45" s="195">
        <v>8.68</v>
      </c>
      <c r="AJ45" s="195">
        <v>0</v>
      </c>
      <c r="AK45" s="195">
        <v>87.82</v>
      </c>
      <c r="AL45" s="195">
        <v>0</v>
      </c>
      <c r="AM45" s="195">
        <v>0</v>
      </c>
      <c r="AN45" s="195">
        <v>0</v>
      </c>
      <c r="AO45" s="195">
        <v>261.02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12.56</v>
      </c>
      <c r="E46" s="195">
        <v>0</v>
      </c>
      <c r="F46" s="195">
        <v>0</v>
      </c>
      <c r="G46" s="195">
        <v>20.49</v>
      </c>
      <c r="H46" s="195">
        <v>0</v>
      </c>
      <c r="I46" s="195">
        <v>0</v>
      </c>
      <c r="J46" s="195">
        <v>19.100000000000001</v>
      </c>
      <c r="K46" s="195">
        <v>4.58</v>
      </c>
      <c r="L46" s="195">
        <v>269.74</v>
      </c>
      <c r="M46" s="195">
        <v>0.98</v>
      </c>
      <c r="N46" s="195">
        <v>1.25</v>
      </c>
      <c r="O46" s="195">
        <v>0</v>
      </c>
      <c r="P46" s="195">
        <v>1.48</v>
      </c>
      <c r="Q46" s="195">
        <v>3.06</v>
      </c>
      <c r="R46" s="195">
        <v>9.15</v>
      </c>
      <c r="S46" s="195">
        <v>4</v>
      </c>
      <c r="T46" s="195">
        <v>0</v>
      </c>
      <c r="U46" s="195">
        <v>1.83</v>
      </c>
      <c r="V46" s="195">
        <v>5.69</v>
      </c>
      <c r="W46" s="195">
        <v>5.82</v>
      </c>
      <c r="X46" s="195">
        <v>1.57</v>
      </c>
      <c r="Y46" s="195">
        <v>0</v>
      </c>
      <c r="Z46" s="195">
        <v>40.81</v>
      </c>
      <c r="AA46" s="195">
        <v>15.81</v>
      </c>
      <c r="AB46" s="195">
        <v>0</v>
      </c>
      <c r="AC46" s="195">
        <v>10.62</v>
      </c>
      <c r="AD46" s="195">
        <v>0</v>
      </c>
      <c r="AE46" s="195">
        <v>0</v>
      </c>
      <c r="AF46" s="195">
        <v>0</v>
      </c>
      <c r="AG46" s="195">
        <v>21.09</v>
      </c>
      <c r="AH46" s="195">
        <v>0</v>
      </c>
      <c r="AI46" s="195">
        <v>8.68</v>
      </c>
      <c r="AJ46" s="195">
        <v>0</v>
      </c>
      <c r="AK46" s="195">
        <v>87.82</v>
      </c>
      <c r="AL46" s="195">
        <v>0</v>
      </c>
      <c r="AM46" s="195">
        <v>0</v>
      </c>
      <c r="AN46" s="195">
        <v>0</v>
      </c>
      <c r="AO46" s="195">
        <v>261.02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12.56</v>
      </c>
      <c r="E47" s="195">
        <v>0</v>
      </c>
      <c r="F47" s="195">
        <v>0</v>
      </c>
      <c r="G47" s="195">
        <v>20.49</v>
      </c>
      <c r="H47" s="195">
        <v>0</v>
      </c>
      <c r="I47" s="195">
        <v>0</v>
      </c>
      <c r="J47" s="195">
        <v>19.100000000000001</v>
      </c>
      <c r="K47" s="195">
        <v>4.58</v>
      </c>
      <c r="L47" s="195">
        <v>270.16000000000003</v>
      </c>
      <c r="M47" s="195">
        <v>0.98</v>
      </c>
      <c r="N47" s="195">
        <v>1.25</v>
      </c>
      <c r="O47" s="195">
        <v>0</v>
      </c>
      <c r="P47" s="195">
        <v>1.48</v>
      </c>
      <c r="Q47" s="195">
        <v>3.03</v>
      </c>
      <c r="R47" s="195">
        <v>9.82</v>
      </c>
      <c r="S47" s="195">
        <v>2.96</v>
      </c>
      <c r="T47" s="195">
        <v>0</v>
      </c>
      <c r="U47" s="195">
        <v>1.83</v>
      </c>
      <c r="V47" s="195">
        <v>5.69</v>
      </c>
      <c r="W47" s="195">
        <v>6.31</v>
      </c>
      <c r="X47" s="195">
        <v>1.57</v>
      </c>
      <c r="Y47" s="195">
        <v>0</v>
      </c>
      <c r="Z47" s="195">
        <v>41.84</v>
      </c>
      <c r="AA47" s="195">
        <v>17.07</v>
      </c>
      <c r="AB47" s="195">
        <v>0</v>
      </c>
      <c r="AC47" s="195">
        <v>12.46</v>
      </c>
      <c r="AD47" s="195">
        <v>0</v>
      </c>
      <c r="AE47" s="195">
        <v>0</v>
      </c>
      <c r="AF47" s="195">
        <v>0</v>
      </c>
      <c r="AG47" s="195">
        <v>21.09</v>
      </c>
      <c r="AH47" s="195">
        <v>0</v>
      </c>
      <c r="AI47" s="195">
        <v>8.68</v>
      </c>
      <c r="AJ47" s="195">
        <v>0</v>
      </c>
      <c r="AK47" s="195">
        <v>87.82</v>
      </c>
      <c r="AL47" s="195">
        <v>0</v>
      </c>
      <c r="AM47" s="195">
        <v>0</v>
      </c>
      <c r="AN47" s="195">
        <v>0</v>
      </c>
      <c r="AO47" s="195">
        <v>261.02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12.56</v>
      </c>
      <c r="E48" s="195">
        <v>0</v>
      </c>
      <c r="F48" s="195">
        <v>0</v>
      </c>
      <c r="G48" s="195">
        <v>20.49</v>
      </c>
      <c r="H48" s="195">
        <v>0</v>
      </c>
      <c r="I48" s="195">
        <v>0</v>
      </c>
      <c r="J48" s="195">
        <v>19.100000000000001</v>
      </c>
      <c r="K48" s="195">
        <v>4.58</v>
      </c>
      <c r="L48" s="195">
        <v>270.16000000000003</v>
      </c>
      <c r="M48" s="195">
        <v>0.98</v>
      </c>
      <c r="N48" s="195">
        <v>1.25</v>
      </c>
      <c r="O48" s="195">
        <v>0</v>
      </c>
      <c r="P48" s="195">
        <v>1.48</v>
      </c>
      <c r="Q48" s="195">
        <v>3.07</v>
      </c>
      <c r="R48" s="195">
        <v>9.82</v>
      </c>
      <c r="S48" s="195">
        <v>2.96</v>
      </c>
      <c r="T48" s="195">
        <v>0</v>
      </c>
      <c r="U48" s="195">
        <v>1.83</v>
      </c>
      <c r="V48" s="195">
        <v>5.69</v>
      </c>
      <c r="W48" s="195">
        <v>6.31</v>
      </c>
      <c r="X48" s="195">
        <v>1.57</v>
      </c>
      <c r="Y48" s="195">
        <v>0</v>
      </c>
      <c r="Z48" s="195">
        <v>41.84</v>
      </c>
      <c r="AA48" s="195">
        <v>17.07</v>
      </c>
      <c r="AB48" s="195">
        <v>0</v>
      </c>
      <c r="AC48" s="195">
        <v>12.46</v>
      </c>
      <c r="AD48" s="195">
        <v>0</v>
      </c>
      <c r="AE48" s="195">
        <v>0</v>
      </c>
      <c r="AF48" s="195">
        <v>0</v>
      </c>
      <c r="AG48" s="195">
        <v>21.09</v>
      </c>
      <c r="AH48" s="195">
        <v>0</v>
      </c>
      <c r="AI48" s="195">
        <v>8.68</v>
      </c>
      <c r="AJ48" s="195">
        <v>0</v>
      </c>
      <c r="AK48" s="195">
        <v>87.82</v>
      </c>
      <c r="AL48" s="195">
        <v>0</v>
      </c>
      <c r="AM48" s="195">
        <v>0</v>
      </c>
      <c r="AN48" s="195">
        <v>0</v>
      </c>
      <c r="AO48" s="195">
        <v>261.02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12.56</v>
      </c>
      <c r="E49" s="195">
        <v>0</v>
      </c>
      <c r="F49" s="195">
        <v>0</v>
      </c>
      <c r="G49" s="195">
        <v>20.49</v>
      </c>
      <c r="H49" s="195">
        <v>0</v>
      </c>
      <c r="I49" s="195">
        <v>0</v>
      </c>
      <c r="J49" s="195">
        <v>19.100000000000001</v>
      </c>
      <c r="K49" s="195">
        <v>4.58</v>
      </c>
      <c r="L49" s="195">
        <v>271.5</v>
      </c>
      <c r="M49" s="195">
        <v>0.98</v>
      </c>
      <c r="N49" s="195">
        <v>1.25</v>
      </c>
      <c r="O49" s="195">
        <v>0</v>
      </c>
      <c r="P49" s="195">
        <v>1.48</v>
      </c>
      <c r="Q49" s="195">
        <v>3.06</v>
      </c>
      <c r="R49" s="195">
        <v>9.82</v>
      </c>
      <c r="S49" s="195">
        <v>2.98</v>
      </c>
      <c r="T49" s="195">
        <v>0</v>
      </c>
      <c r="U49" s="195">
        <v>1.83</v>
      </c>
      <c r="V49" s="195">
        <v>5.69</v>
      </c>
      <c r="W49" s="195">
        <v>6.3</v>
      </c>
      <c r="X49" s="195">
        <v>1.57</v>
      </c>
      <c r="Y49" s="195">
        <v>0</v>
      </c>
      <c r="Z49" s="195">
        <v>2.42</v>
      </c>
      <c r="AA49" s="195">
        <v>17.07</v>
      </c>
      <c r="AB49" s="195">
        <v>0</v>
      </c>
      <c r="AC49" s="195">
        <v>10.6</v>
      </c>
      <c r="AD49" s="195">
        <v>0</v>
      </c>
      <c r="AE49" s="195">
        <v>0</v>
      </c>
      <c r="AF49" s="195">
        <v>0</v>
      </c>
      <c r="AG49" s="195">
        <v>21.09</v>
      </c>
      <c r="AH49" s="195">
        <v>0</v>
      </c>
      <c r="AI49" s="195">
        <v>8.68</v>
      </c>
      <c r="AJ49" s="195">
        <v>0</v>
      </c>
      <c r="AK49" s="195">
        <v>87.82</v>
      </c>
      <c r="AL49" s="195">
        <v>0</v>
      </c>
      <c r="AM49" s="195">
        <v>0</v>
      </c>
      <c r="AN49" s="195">
        <v>0</v>
      </c>
      <c r="AO49" s="195">
        <v>261.02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12.56</v>
      </c>
      <c r="E50" s="195">
        <v>0</v>
      </c>
      <c r="F50" s="195">
        <v>0</v>
      </c>
      <c r="G50" s="195">
        <v>20.49</v>
      </c>
      <c r="H50" s="195">
        <v>0</v>
      </c>
      <c r="I50" s="195">
        <v>0</v>
      </c>
      <c r="J50" s="195">
        <v>19.100000000000001</v>
      </c>
      <c r="K50" s="195">
        <v>4.58</v>
      </c>
      <c r="L50" s="195">
        <v>271.5</v>
      </c>
      <c r="M50" s="195">
        <v>0.98</v>
      </c>
      <c r="N50" s="195">
        <v>1.25</v>
      </c>
      <c r="O50" s="195">
        <v>0</v>
      </c>
      <c r="P50" s="195">
        <v>1.48</v>
      </c>
      <c r="Q50" s="195">
        <v>3.06</v>
      </c>
      <c r="R50" s="195">
        <v>9.82</v>
      </c>
      <c r="S50" s="195">
        <v>2.98</v>
      </c>
      <c r="T50" s="195">
        <v>0</v>
      </c>
      <c r="U50" s="195">
        <v>1.83</v>
      </c>
      <c r="V50" s="195">
        <v>0.2</v>
      </c>
      <c r="W50" s="195">
        <v>6.3</v>
      </c>
      <c r="X50" s="195">
        <v>1.57</v>
      </c>
      <c r="Y50" s="195">
        <v>0</v>
      </c>
      <c r="Z50" s="195">
        <v>2.42</v>
      </c>
      <c r="AA50" s="195">
        <v>17.07</v>
      </c>
      <c r="AB50" s="195">
        <v>0</v>
      </c>
      <c r="AC50" s="195">
        <v>10.6</v>
      </c>
      <c r="AD50" s="195">
        <v>0</v>
      </c>
      <c r="AE50" s="195">
        <v>0</v>
      </c>
      <c r="AF50" s="195">
        <v>0</v>
      </c>
      <c r="AG50" s="195">
        <v>21.09</v>
      </c>
      <c r="AH50" s="195">
        <v>0</v>
      </c>
      <c r="AI50" s="195">
        <v>8.68</v>
      </c>
      <c r="AJ50" s="195">
        <v>0</v>
      </c>
      <c r="AK50" s="195">
        <v>87.82</v>
      </c>
      <c r="AL50" s="195">
        <v>0</v>
      </c>
      <c r="AM50" s="195">
        <v>0</v>
      </c>
      <c r="AN50" s="195">
        <v>0</v>
      </c>
      <c r="AO50" s="195">
        <v>261.02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12.4</v>
      </c>
      <c r="E51" s="195">
        <v>0</v>
      </c>
      <c r="F51" s="195">
        <v>0</v>
      </c>
      <c r="G51" s="195">
        <v>20.49</v>
      </c>
      <c r="H51" s="195">
        <v>0</v>
      </c>
      <c r="I51" s="195">
        <v>0</v>
      </c>
      <c r="J51" s="195">
        <v>19.100000000000001</v>
      </c>
      <c r="K51" s="195">
        <v>4.58</v>
      </c>
      <c r="L51" s="195">
        <v>271.5</v>
      </c>
      <c r="M51" s="195">
        <v>0.98</v>
      </c>
      <c r="N51" s="195">
        <v>1.25</v>
      </c>
      <c r="O51" s="195">
        <v>0</v>
      </c>
      <c r="P51" s="195">
        <v>1.48</v>
      </c>
      <c r="Q51" s="195">
        <v>3.06</v>
      </c>
      <c r="R51" s="195">
        <v>0.45</v>
      </c>
      <c r="S51" s="195">
        <v>3.01</v>
      </c>
      <c r="T51" s="195">
        <v>0</v>
      </c>
      <c r="U51" s="195">
        <v>1.83</v>
      </c>
      <c r="V51" s="195">
        <v>0.2</v>
      </c>
      <c r="W51" s="195">
        <v>0.33</v>
      </c>
      <c r="X51" s="195">
        <v>1.57</v>
      </c>
      <c r="Y51" s="195">
        <v>0</v>
      </c>
      <c r="Z51" s="195">
        <v>2.42</v>
      </c>
      <c r="AA51" s="195">
        <v>0.81</v>
      </c>
      <c r="AB51" s="195">
        <v>0</v>
      </c>
      <c r="AC51" s="195">
        <v>10.58</v>
      </c>
      <c r="AD51" s="195">
        <v>0</v>
      </c>
      <c r="AE51" s="195">
        <v>0</v>
      </c>
      <c r="AF51" s="195">
        <v>0</v>
      </c>
      <c r="AG51" s="195">
        <v>21.09</v>
      </c>
      <c r="AH51" s="195">
        <v>0</v>
      </c>
      <c r="AI51" s="195">
        <v>8.68</v>
      </c>
      <c r="AJ51" s="195">
        <v>0</v>
      </c>
      <c r="AK51" s="195">
        <v>87.82</v>
      </c>
      <c r="AL51" s="195">
        <v>0</v>
      </c>
      <c r="AM51" s="195">
        <v>0</v>
      </c>
      <c r="AN51" s="195">
        <v>0</v>
      </c>
      <c r="AO51" s="195">
        <v>261.02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12.4</v>
      </c>
      <c r="E52" s="195">
        <v>0</v>
      </c>
      <c r="F52" s="195">
        <v>0</v>
      </c>
      <c r="G52" s="195">
        <v>20.49</v>
      </c>
      <c r="H52" s="195">
        <v>0</v>
      </c>
      <c r="I52" s="195">
        <v>0</v>
      </c>
      <c r="J52" s="195">
        <v>19.100000000000001</v>
      </c>
      <c r="K52" s="195">
        <v>4.58</v>
      </c>
      <c r="L52" s="195">
        <v>271.5</v>
      </c>
      <c r="M52" s="195">
        <v>0.98</v>
      </c>
      <c r="N52" s="195">
        <v>1.25</v>
      </c>
      <c r="O52" s="195">
        <v>0</v>
      </c>
      <c r="P52" s="195">
        <v>1.48</v>
      </c>
      <c r="Q52" s="195">
        <v>3.06</v>
      </c>
      <c r="R52" s="195">
        <v>0.45</v>
      </c>
      <c r="S52" s="195">
        <v>3.01</v>
      </c>
      <c r="T52" s="195">
        <v>0</v>
      </c>
      <c r="U52" s="195">
        <v>1.83</v>
      </c>
      <c r="V52" s="195">
        <v>0.2</v>
      </c>
      <c r="W52" s="195">
        <v>0.33</v>
      </c>
      <c r="X52" s="195">
        <v>1.57</v>
      </c>
      <c r="Y52" s="195">
        <v>0</v>
      </c>
      <c r="Z52" s="195">
        <v>2.42</v>
      </c>
      <c r="AA52" s="195">
        <v>0.81</v>
      </c>
      <c r="AB52" s="195">
        <v>0</v>
      </c>
      <c r="AC52" s="195">
        <v>10.58</v>
      </c>
      <c r="AD52" s="195">
        <v>0</v>
      </c>
      <c r="AE52" s="195">
        <v>0</v>
      </c>
      <c r="AF52" s="195">
        <v>0</v>
      </c>
      <c r="AG52" s="195">
        <v>21.09</v>
      </c>
      <c r="AH52" s="195">
        <v>0</v>
      </c>
      <c r="AI52" s="195">
        <v>8.68</v>
      </c>
      <c r="AJ52" s="195">
        <v>0</v>
      </c>
      <c r="AK52" s="195">
        <v>87.82</v>
      </c>
      <c r="AL52" s="195">
        <v>0</v>
      </c>
      <c r="AM52" s="195">
        <v>0</v>
      </c>
      <c r="AN52" s="195">
        <v>0</v>
      </c>
      <c r="AO52" s="195">
        <v>261.02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12.4</v>
      </c>
      <c r="E53" s="195">
        <v>0</v>
      </c>
      <c r="F53" s="195">
        <v>0</v>
      </c>
      <c r="G53" s="195">
        <v>20.49</v>
      </c>
      <c r="H53" s="195">
        <v>0</v>
      </c>
      <c r="I53" s="195">
        <v>0</v>
      </c>
      <c r="J53" s="195">
        <v>19.100000000000001</v>
      </c>
      <c r="K53" s="195">
        <v>4.58</v>
      </c>
      <c r="L53" s="195">
        <v>271.5</v>
      </c>
      <c r="M53" s="195">
        <v>0.98</v>
      </c>
      <c r="N53" s="195">
        <v>1.25</v>
      </c>
      <c r="O53" s="195">
        <v>0</v>
      </c>
      <c r="P53" s="195">
        <v>1.48</v>
      </c>
      <c r="Q53" s="195">
        <v>3.06</v>
      </c>
      <c r="R53" s="195">
        <v>0.45</v>
      </c>
      <c r="S53" s="195">
        <v>2.98</v>
      </c>
      <c r="T53" s="195">
        <v>0</v>
      </c>
      <c r="U53" s="195">
        <v>1.83</v>
      </c>
      <c r="V53" s="195">
        <v>0.2</v>
      </c>
      <c r="W53" s="195">
        <v>0.33</v>
      </c>
      <c r="X53" s="195">
        <v>1.57</v>
      </c>
      <c r="Y53" s="195">
        <v>0</v>
      </c>
      <c r="Z53" s="195">
        <v>2.42</v>
      </c>
      <c r="AA53" s="195">
        <v>0.81</v>
      </c>
      <c r="AB53" s="195">
        <v>0</v>
      </c>
      <c r="AC53" s="195">
        <v>12.46</v>
      </c>
      <c r="AD53" s="195">
        <v>0</v>
      </c>
      <c r="AE53" s="195">
        <v>0</v>
      </c>
      <c r="AF53" s="195">
        <v>0</v>
      </c>
      <c r="AG53" s="195">
        <v>21.09</v>
      </c>
      <c r="AH53" s="195">
        <v>0</v>
      </c>
      <c r="AI53" s="195">
        <v>8.68</v>
      </c>
      <c r="AJ53" s="195">
        <v>0</v>
      </c>
      <c r="AK53" s="195">
        <v>87.82</v>
      </c>
      <c r="AL53" s="195">
        <v>0</v>
      </c>
      <c r="AM53" s="195">
        <v>0</v>
      </c>
      <c r="AN53" s="195">
        <v>0</v>
      </c>
      <c r="AO53" s="195">
        <v>261.02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12.4</v>
      </c>
      <c r="E54" s="195">
        <v>0</v>
      </c>
      <c r="F54" s="195">
        <v>0</v>
      </c>
      <c r="G54" s="195">
        <v>20.49</v>
      </c>
      <c r="H54" s="195">
        <v>0</v>
      </c>
      <c r="I54" s="195">
        <v>0</v>
      </c>
      <c r="J54" s="195">
        <v>19.100000000000001</v>
      </c>
      <c r="K54" s="195">
        <v>4.58</v>
      </c>
      <c r="L54" s="195">
        <v>271.5</v>
      </c>
      <c r="M54" s="195">
        <v>0.98</v>
      </c>
      <c r="N54" s="195">
        <v>1.25</v>
      </c>
      <c r="O54" s="195">
        <v>0</v>
      </c>
      <c r="P54" s="195">
        <v>1.48</v>
      </c>
      <c r="Q54" s="195">
        <v>3.06</v>
      </c>
      <c r="R54" s="195">
        <v>0.45</v>
      </c>
      <c r="S54" s="195">
        <v>2.98</v>
      </c>
      <c r="T54" s="195">
        <v>0</v>
      </c>
      <c r="U54" s="195">
        <v>1.83</v>
      </c>
      <c r="V54" s="195">
        <v>0.2</v>
      </c>
      <c r="W54" s="195">
        <v>0.33</v>
      </c>
      <c r="X54" s="195">
        <v>1.57</v>
      </c>
      <c r="Y54" s="195">
        <v>0</v>
      </c>
      <c r="Z54" s="195">
        <v>2.42</v>
      </c>
      <c r="AA54" s="195">
        <v>0.81</v>
      </c>
      <c r="AB54" s="195">
        <v>0</v>
      </c>
      <c r="AC54" s="195">
        <v>12.46</v>
      </c>
      <c r="AD54" s="195">
        <v>0</v>
      </c>
      <c r="AE54" s="195">
        <v>0</v>
      </c>
      <c r="AF54" s="195">
        <v>0</v>
      </c>
      <c r="AG54" s="195">
        <v>21.09</v>
      </c>
      <c r="AH54" s="195">
        <v>0</v>
      </c>
      <c r="AI54" s="195">
        <v>8.68</v>
      </c>
      <c r="AJ54" s="195">
        <v>0</v>
      </c>
      <c r="AK54" s="195">
        <v>87.82</v>
      </c>
      <c r="AL54" s="195">
        <v>0</v>
      </c>
      <c r="AM54" s="195">
        <v>0</v>
      </c>
      <c r="AN54" s="195">
        <v>0</v>
      </c>
      <c r="AO54" s="195">
        <v>261.02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12.4</v>
      </c>
      <c r="E55" s="195">
        <v>0</v>
      </c>
      <c r="F55" s="195">
        <v>0</v>
      </c>
      <c r="G55" s="195">
        <v>20.49</v>
      </c>
      <c r="H55" s="195">
        <v>0</v>
      </c>
      <c r="I55" s="195">
        <v>0</v>
      </c>
      <c r="J55" s="195">
        <v>19.100000000000001</v>
      </c>
      <c r="K55" s="195">
        <v>9.41</v>
      </c>
      <c r="L55" s="195">
        <v>271.5</v>
      </c>
      <c r="M55" s="195">
        <v>0.98</v>
      </c>
      <c r="N55" s="195">
        <v>1.25</v>
      </c>
      <c r="O55" s="195">
        <v>0</v>
      </c>
      <c r="P55" s="195">
        <v>1.48</v>
      </c>
      <c r="Q55" s="195">
        <v>5.96</v>
      </c>
      <c r="R55" s="195">
        <v>0.45</v>
      </c>
      <c r="S55" s="195">
        <v>3.04</v>
      </c>
      <c r="T55" s="195">
        <v>0</v>
      </c>
      <c r="U55" s="195">
        <v>1.83</v>
      </c>
      <c r="V55" s="195">
        <v>0</v>
      </c>
      <c r="W55" s="195">
        <v>0.33</v>
      </c>
      <c r="X55" s="195">
        <v>1.57</v>
      </c>
      <c r="Y55" s="195">
        <v>0</v>
      </c>
      <c r="Z55" s="195">
        <v>2.42</v>
      </c>
      <c r="AA55" s="195">
        <v>0.81</v>
      </c>
      <c r="AB55" s="195">
        <v>0</v>
      </c>
      <c r="AC55" s="195">
        <v>12.46</v>
      </c>
      <c r="AD55" s="195">
        <v>0</v>
      </c>
      <c r="AE55" s="195">
        <v>0</v>
      </c>
      <c r="AF55" s="195">
        <v>0</v>
      </c>
      <c r="AG55" s="195">
        <v>21.09</v>
      </c>
      <c r="AH55" s="195">
        <v>0</v>
      </c>
      <c r="AI55" s="195">
        <v>8.68</v>
      </c>
      <c r="AJ55" s="195">
        <v>0</v>
      </c>
      <c r="AK55" s="195">
        <v>87.82</v>
      </c>
      <c r="AL55" s="195">
        <v>0</v>
      </c>
      <c r="AM55" s="195">
        <v>0</v>
      </c>
      <c r="AN55" s="195">
        <v>0</v>
      </c>
      <c r="AO55" s="195">
        <v>261.02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12.4</v>
      </c>
      <c r="E56" s="195">
        <v>0</v>
      </c>
      <c r="F56" s="195">
        <v>0</v>
      </c>
      <c r="G56" s="195">
        <v>20.49</v>
      </c>
      <c r="H56" s="195">
        <v>0</v>
      </c>
      <c r="I56" s="195">
        <v>0</v>
      </c>
      <c r="J56" s="195">
        <v>19.100000000000001</v>
      </c>
      <c r="K56" s="195">
        <v>9.41</v>
      </c>
      <c r="L56" s="195">
        <v>271.5</v>
      </c>
      <c r="M56" s="195">
        <v>0.98</v>
      </c>
      <c r="N56" s="195">
        <v>1.25</v>
      </c>
      <c r="O56" s="195">
        <v>0</v>
      </c>
      <c r="P56" s="195">
        <v>1.48</v>
      </c>
      <c r="Q56" s="195">
        <v>5.96</v>
      </c>
      <c r="R56" s="195">
        <v>0.45</v>
      </c>
      <c r="S56" s="195">
        <v>3.04</v>
      </c>
      <c r="T56" s="195">
        <v>0</v>
      </c>
      <c r="U56" s="195">
        <v>1.83</v>
      </c>
      <c r="V56" s="195">
        <v>0</v>
      </c>
      <c r="W56" s="195">
        <v>0.33</v>
      </c>
      <c r="X56" s="195">
        <v>1.57</v>
      </c>
      <c r="Y56" s="195">
        <v>0</v>
      </c>
      <c r="Z56" s="195">
        <v>2.42</v>
      </c>
      <c r="AA56" s="195">
        <v>0.81</v>
      </c>
      <c r="AB56" s="195">
        <v>0</v>
      </c>
      <c r="AC56" s="195">
        <v>12.46</v>
      </c>
      <c r="AD56" s="195">
        <v>0</v>
      </c>
      <c r="AE56" s="195">
        <v>0</v>
      </c>
      <c r="AF56" s="195">
        <v>0</v>
      </c>
      <c r="AG56" s="195">
        <v>21.09</v>
      </c>
      <c r="AH56" s="195">
        <v>0</v>
      </c>
      <c r="AI56" s="195">
        <v>8.68</v>
      </c>
      <c r="AJ56" s="195">
        <v>0</v>
      </c>
      <c r="AK56" s="195">
        <v>87.82</v>
      </c>
      <c r="AL56" s="195">
        <v>0</v>
      </c>
      <c r="AM56" s="195">
        <v>0</v>
      </c>
      <c r="AN56" s="195">
        <v>0</v>
      </c>
      <c r="AO56" s="195">
        <v>261.02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12.4</v>
      </c>
      <c r="E57" s="195">
        <v>0</v>
      </c>
      <c r="F57" s="195">
        <v>0</v>
      </c>
      <c r="G57" s="195">
        <v>20.49</v>
      </c>
      <c r="H57" s="195">
        <v>0</v>
      </c>
      <c r="I57" s="195">
        <v>0</v>
      </c>
      <c r="J57" s="195">
        <v>19.100000000000001</v>
      </c>
      <c r="K57" s="195">
        <v>9.41</v>
      </c>
      <c r="L57" s="195">
        <v>271.5</v>
      </c>
      <c r="M57" s="195">
        <v>0.98</v>
      </c>
      <c r="N57" s="195">
        <v>1.25</v>
      </c>
      <c r="O57" s="195">
        <v>0</v>
      </c>
      <c r="P57" s="195">
        <v>1.48</v>
      </c>
      <c r="Q57" s="195">
        <v>5.96</v>
      </c>
      <c r="R57" s="195">
        <v>0.45</v>
      </c>
      <c r="S57" s="195">
        <v>3.08</v>
      </c>
      <c r="T57" s="195">
        <v>0</v>
      </c>
      <c r="U57" s="195">
        <v>1.83</v>
      </c>
      <c r="V57" s="195">
        <v>0.18</v>
      </c>
      <c r="W57" s="195">
        <v>0.33</v>
      </c>
      <c r="X57" s="195">
        <v>1.57</v>
      </c>
      <c r="Y57" s="195">
        <v>0</v>
      </c>
      <c r="Z57" s="195">
        <v>2.42</v>
      </c>
      <c r="AA57" s="195">
        <v>0.81</v>
      </c>
      <c r="AB57" s="195">
        <v>0</v>
      </c>
      <c r="AC57" s="195">
        <v>12.46</v>
      </c>
      <c r="AD57" s="195">
        <v>0</v>
      </c>
      <c r="AE57" s="195">
        <v>0</v>
      </c>
      <c r="AF57" s="195">
        <v>0</v>
      </c>
      <c r="AG57" s="195">
        <v>4.21</v>
      </c>
      <c r="AH57" s="195">
        <v>0</v>
      </c>
      <c r="AI57" s="195">
        <v>8.68</v>
      </c>
      <c r="AJ57" s="195">
        <v>0</v>
      </c>
      <c r="AK57" s="195">
        <v>87.82</v>
      </c>
      <c r="AL57" s="195">
        <v>0</v>
      </c>
      <c r="AM57" s="195">
        <v>0</v>
      </c>
      <c r="AN57" s="195">
        <v>0</v>
      </c>
      <c r="AO57" s="195">
        <v>261.02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12.4</v>
      </c>
      <c r="E58" s="195">
        <v>0</v>
      </c>
      <c r="F58" s="195">
        <v>0</v>
      </c>
      <c r="G58" s="195">
        <v>20.49</v>
      </c>
      <c r="H58" s="195">
        <v>0</v>
      </c>
      <c r="I58" s="195">
        <v>0</v>
      </c>
      <c r="J58" s="195">
        <v>19.100000000000001</v>
      </c>
      <c r="K58" s="195">
        <v>9.41</v>
      </c>
      <c r="L58" s="195">
        <v>174.96</v>
      </c>
      <c r="M58" s="195">
        <v>0.98</v>
      </c>
      <c r="N58" s="195">
        <v>1.25</v>
      </c>
      <c r="O58" s="195">
        <v>0</v>
      </c>
      <c r="P58" s="195">
        <v>1.48</v>
      </c>
      <c r="Q58" s="195">
        <v>5.96</v>
      </c>
      <c r="R58" s="195">
        <v>0.46</v>
      </c>
      <c r="S58" s="195">
        <v>3.08</v>
      </c>
      <c r="T58" s="195">
        <v>0</v>
      </c>
      <c r="U58" s="195">
        <v>1.83</v>
      </c>
      <c r="V58" s="195">
        <v>0.18</v>
      </c>
      <c r="W58" s="195">
        <v>0.33</v>
      </c>
      <c r="X58" s="195">
        <v>1.57</v>
      </c>
      <c r="Y58" s="195">
        <v>0</v>
      </c>
      <c r="Z58" s="195">
        <v>2.42</v>
      </c>
      <c r="AA58" s="195">
        <v>0.81</v>
      </c>
      <c r="AB58" s="195">
        <v>0</v>
      </c>
      <c r="AC58" s="195">
        <v>12.46</v>
      </c>
      <c r="AD58" s="195">
        <v>0</v>
      </c>
      <c r="AE58" s="195">
        <v>0</v>
      </c>
      <c r="AF58" s="195">
        <v>0</v>
      </c>
      <c r="AG58" s="195">
        <v>4.21</v>
      </c>
      <c r="AH58" s="195">
        <v>0</v>
      </c>
      <c r="AI58" s="195">
        <v>8.68</v>
      </c>
      <c r="AJ58" s="195">
        <v>0</v>
      </c>
      <c r="AK58" s="195">
        <v>87.82</v>
      </c>
      <c r="AL58" s="195">
        <v>0</v>
      </c>
      <c r="AM58" s="195">
        <v>0</v>
      </c>
      <c r="AN58" s="195">
        <v>0</v>
      </c>
      <c r="AO58" s="195">
        <v>261.02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12.24</v>
      </c>
      <c r="E59" s="195">
        <v>0</v>
      </c>
      <c r="F59" s="195">
        <v>0</v>
      </c>
      <c r="G59" s="195">
        <v>20.49</v>
      </c>
      <c r="H59" s="195">
        <v>0</v>
      </c>
      <c r="I59" s="195">
        <v>0</v>
      </c>
      <c r="J59" s="195">
        <v>19.100000000000001</v>
      </c>
      <c r="K59" s="195">
        <v>9.41</v>
      </c>
      <c r="L59" s="195">
        <v>144.06</v>
      </c>
      <c r="M59" s="195">
        <v>0.98</v>
      </c>
      <c r="N59" s="195">
        <v>1.25</v>
      </c>
      <c r="O59" s="195">
        <v>0</v>
      </c>
      <c r="P59" s="195">
        <v>1.48</v>
      </c>
      <c r="Q59" s="195">
        <v>5.96</v>
      </c>
      <c r="R59" s="195">
        <v>0.45</v>
      </c>
      <c r="S59" s="195">
        <v>3.17</v>
      </c>
      <c r="T59" s="195">
        <v>0</v>
      </c>
      <c r="U59" s="195">
        <v>1.83</v>
      </c>
      <c r="V59" s="195">
        <v>0.18</v>
      </c>
      <c r="W59" s="195">
        <v>0.33</v>
      </c>
      <c r="X59" s="195">
        <v>1.57</v>
      </c>
      <c r="Y59" s="195">
        <v>0</v>
      </c>
      <c r="Z59" s="195">
        <v>2.42</v>
      </c>
      <c r="AA59" s="195">
        <v>0.81</v>
      </c>
      <c r="AB59" s="195">
        <v>0</v>
      </c>
      <c r="AC59" s="195">
        <v>12.46</v>
      </c>
      <c r="AD59" s="195">
        <v>0</v>
      </c>
      <c r="AE59" s="195">
        <v>0</v>
      </c>
      <c r="AF59" s="195">
        <v>0</v>
      </c>
      <c r="AG59" s="195">
        <v>-0.2</v>
      </c>
      <c r="AH59" s="195">
        <v>0</v>
      </c>
      <c r="AI59" s="195">
        <v>8.68</v>
      </c>
      <c r="AJ59" s="195">
        <v>0</v>
      </c>
      <c r="AK59" s="195">
        <v>87.82</v>
      </c>
      <c r="AL59" s="195">
        <v>0</v>
      </c>
      <c r="AM59" s="195">
        <v>0</v>
      </c>
      <c r="AN59" s="195">
        <v>0</v>
      </c>
      <c r="AO59" s="195">
        <v>261.02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12.24</v>
      </c>
      <c r="E60" s="195">
        <v>0</v>
      </c>
      <c r="F60" s="195">
        <v>0</v>
      </c>
      <c r="G60" s="195">
        <v>20.49</v>
      </c>
      <c r="H60" s="195">
        <v>0</v>
      </c>
      <c r="I60" s="195">
        <v>0</v>
      </c>
      <c r="J60" s="195">
        <v>19.100000000000001</v>
      </c>
      <c r="K60" s="195">
        <v>9.41</v>
      </c>
      <c r="L60" s="195">
        <v>76.489999999999995</v>
      </c>
      <c r="M60" s="195">
        <v>0.98</v>
      </c>
      <c r="N60" s="195">
        <v>1.25</v>
      </c>
      <c r="O60" s="195">
        <v>0</v>
      </c>
      <c r="P60" s="195">
        <v>1.48</v>
      </c>
      <c r="Q60" s="195">
        <v>5.96</v>
      </c>
      <c r="R60" s="195">
        <v>0.45</v>
      </c>
      <c r="S60" s="195">
        <v>3.17</v>
      </c>
      <c r="T60" s="195">
        <v>0</v>
      </c>
      <c r="U60" s="195">
        <v>1.83</v>
      </c>
      <c r="V60" s="195">
        <v>0.18</v>
      </c>
      <c r="W60" s="195">
        <v>0.33</v>
      </c>
      <c r="X60" s="195">
        <v>1.57</v>
      </c>
      <c r="Y60" s="195">
        <v>0</v>
      </c>
      <c r="Z60" s="195">
        <v>2.42</v>
      </c>
      <c r="AA60" s="195">
        <v>0.81</v>
      </c>
      <c r="AB60" s="195">
        <v>0</v>
      </c>
      <c r="AC60" s="195">
        <v>12.46</v>
      </c>
      <c r="AD60" s="195">
        <v>0</v>
      </c>
      <c r="AE60" s="195">
        <v>0</v>
      </c>
      <c r="AF60" s="195">
        <v>0</v>
      </c>
      <c r="AG60" s="195">
        <v>-0.2</v>
      </c>
      <c r="AH60" s="195">
        <v>0</v>
      </c>
      <c r="AI60" s="195">
        <v>8.68</v>
      </c>
      <c r="AJ60" s="195">
        <v>0</v>
      </c>
      <c r="AK60" s="195">
        <v>87.82</v>
      </c>
      <c r="AL60" s="195">
        <v>0</v>
      </c>
      <c r="AM60" s="195">
        <v>0</v>
      </c>
      <c r="AN60" s="195">
        <v>0</v>
      </c>
      <c r="AO60" s="195">
        <v>261.02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12.24</v>
      </c>
      <c r="E61" s="195">
        <v>0</v>
      </c>
      <c r="F61" s="195">
        <v>0</v>
      </c>
      <c r="G61" s="195">
        <v>20.49</v>
      </c>
      <c r="H61" s="195">
        <v>0</v>
      </c>
      <c r="I61" s="195">
        <v>0</v>
      </c>
      <c r="J61" s="195">
        <v>19.100000000000001</v>
      </c>
      <c r="K61" s="195">
        <v>0.33</v>
      </c>
      <c r="L61" s="195">
        <v>20.010000000000002</v>
      </c>
      <c r="M61" s="195">
        <v>0.98</v>
      </c>
      <c r="N61" s="195">
        <v>1.25</v>
      </c>
      <c r="O61" s="195">
        <v>0</v>
      </c>
      <c r="P61" s="195">
        <v>1.48</v>
      </c>
      <c r="Q61" s="195">
        <v>0.21</v>
      </c>
      <c r="R61" s="195">
        <v>0.45</v>
      </c>
      <c r="S61" s="195">
        <v>0.21</v>
      </c>
      <c r="T61" s="195">
        <v>0</v>
      </c>
      <c r="U61" s="195">
        <v>1.83</v>
      </c>
      <c r="V61" s="195">
        <v>0.18</v>
      </c>
      <c r="W61" s="195">
        <v>0.33</v>
      </c>
      <c r="X61" s="195">
        <v>1.57</v>
      </c>
      <c r="Y61" s="195">
        <v>0</v>
      </c>
      <c r="Z61" s="195">
        <v>2.42</v>
      </c>
      <c r="AA61" s="195">
        <v>0.81</v>
      </c>
      <c r="AB61" s="195">
        <v>0</v>
      </c>
      <c r="AC61" s="195">
        <v>12.46</v>
      </c>
      <c r="AD61" s="195">
        <v>0</v>
      </c>
      <c r="AE61" s="195">
        <v>0</v>
      </c>
      <c r="AF61" s="195">
        <v>0</v>
      </c>
      <c r="AG61" s="195">
        <v>-0.2</v>
      </c>
      <c r="AH61" s="195">
        <v>0</v>
      </c>
      <c r="AI61" s="195">
        <v>8.68</v>
      </c>
      <c r="AJ61" s="195">
        <v>0</v>
      </c>
      <c r="AK61" s="195">
        <v>87.82</v>
      </c>
      <c r="AL61" s="195">
        <v>0</v>
      </c>
      <c r="AM61" s="195">
        <v>0</v>
      </c>
      <c r="AN61" s="195">
        <v>0</v>
      </c>
      <c r="AO61" s="195">
        <v>261.02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12.24</v>
      </c>
      <c r="E62" s="195">
        <v>0</v>
      </c>
      <c r="F62" s="195">
        <v>0</v>
      </c>
      <c r="G62" s="195">
        <v>20.49</v>
      </c>
      <c r="H62" s="195">
        <v>0</v>
      </c>
      <c r="I62" s="195">
        <v>0</v>
      </c>
      <c r="J62" s="195">
        <v>19.100000000000001</v>
      </c>
      <c r="K62" s="195">
        <v>0.33</v>
      </c>
      <c r="L62" s="195">
        <v>20.010000000000002</v>
      </c>
      <c r="M62" s="195">
        <v>0.98</v>
      </c>
      <c r="N62" s="195">
        <v>1.25</v>
      </c>
      <c r="O62" s="195">
        <v>0</v>
      </c>
      <c r="P62" s="195">
        <v>1.48</v>
      </c>
      <c r="Q62" s="195">
        <v>0.21</v>
      </c>
      <c r="R62" s="195">
        <v>0.45</v>
      </c>
      <c r="S62" s="195">
        <v>0.21</v>
      </c>
      <c r="T62" s="195">
        <v>0</v>
      </c>
      <c r="U62" s="195">
        <v>1.83</v>
      </c>
      <c r="V62" s="195">
        <v>0.18</v>
      </c>
      <c r="W62" s="195">
        <v>0.33</v>
      </c>
      <c r="X62" s="195">
        <v>1.57</v>
      </c>
      <c r="Y62" s="195">
        <v>0</v>
      </c>
      <c r="Z62" s="195">
        <v>2.42</v>
      </c>
      <c r="AA62" s="195">
        <v>0.81</v>
      </c>
      <c r="AB62" s="195">
        <v>0</v>
      </c>
      <c r="AC62" s="195">
        <v>12.46</v>
      </c>
      <c r="AD62" s="195">
        <v>0</v>
      </c>
      <c r="AE62" s="195">
        <v>0</v>
      </c>
      <c r="AF62" s="195">
        <v>0</v>
      </c>
      <c r="AG62" s="195">
        <v>-0.2</v>
      </c>
      <c r="AH62" s="195">
        <v>0</v>
      </c>
      <c r="AI62" s="195">
        <v>8.68</v>
      </c>
      <c r="AJ62" s="195">
        <v>0</v>
      </c>
      <c r="AK62" s="195">
        <v>87.82</v>
      </c>
      <c r="AL62" s="195">
        <v>0</v>
      </c>
      <c r="AM62" s="195">
        <v>0</v>
      </c>
      <c r="AN62" s="195">
        <v>0</v>
      </c>
      <c r="AO62" s="195">
        <v>261.02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12.24</v>
      </c>
      <c r="E63" s="195">
        <v>0</v>
      </c>
      <c r="F63" s="195">
        <v>0</v>
      </c>
      <c r="G63" s="195">
        <v>20.49</v>
      </c>
      <c r="H63" s="195">
        <v>0</v>
      </c>
      <c r="I63" s="195">
        <v>0</v>
      </c>
      <c r="J63" s="195">
        <v>19.100000000000001</v>
      </c>
      <c r="K63" s="195">
        <v>0.33</v>
      </c>
      <c r="L63" s="195">
        <v>20.010000000000002</v>
      </c>
      <c r="M63" s="195">
        <v>0.98</v>
      </c>
      <c r="N63" s="195">
        <v>1.25</v>
      </c>
      <c r="O63" s="195">
        <v>0</v>
      </c>
      <c r="P63" s="195">
        <v>1.48</v>
      </c>
      <c r="Q63" s="195">
        <v>0.21</v>
      </c>
      <c r="R63" s="195">
        <v>0.45</v>
      </c>
      <c r="S63" s="195">
        <v>0.21</v>
      </c>
      <c r="T63" s="195">
        <v>0</v>
      </c>
      <c r="U63" s="195">
        <v>1.83</v>
      </c>
      <c r="V63" s="195">
        <v>0.18</v>
      </c>
      <c r="W63" s="195">
        <v>0.33</v>
      </c>
      <c r="X63" s="195">
        <v>1.57</v>
      </c>
      <c r="Y63" s="195">
        <v>0</v>
      </c>
      <c r="Z63" s="195">
        <v>2.42</v>
      </c>
      <c r="AA63" s="195">
        <v>0.81</v>
      </c>
      <c r="AB63" s="195">
        <v>0</v>
      </c>
      <c r="AC63" s="195">
        <v>12.46</v>
      </c>
      <c r="AD63" s="195">
        <v>0</v>
      </c>
      <c r="AE63" s="195">
        <v>0</v>
      </c>
      <c r="AF63" s="195">
        <v>0</v>
      </c>
      <c r="AG63" s="195">
        <v>-0.2</v>
      </c>
      <c r="AH63" s="195">
        <v>0</v>
      </c>
      <c r="AI63" s="195">
        <v>8.68</v>
      </c>
      <c r="AJ63" s="195">
        <v>0</v>
      </c>
      <c r="AK63" s="195">
        <v>87.82</v>
      </c>
      <c r="AL63" s="195">
        <v>0</v>
      </c>
      <c r="AM63" s="195">
        <v>0</v>
      </c>
      <c r="AN63" s="195">
        <v>0</v>
      </c>
      <c r="AO63" s="195">
        <v>261.02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12.24</v>
      </c>
      <c r="E64" s="195">
        <v>0</v>
      </c>
      <c r="F64" s="195">
        <v>0</v>
      </c>
      <c r="G64" s="195">
        <v>20.49</v>
      </c>
      <c r="H64" s="195">
        <v>0</v>
      </c>
      <c r="I64" s="195">
        <v>0</v>
      </c>
      <c r="J64" s="195">
        <v>19.100000000000001</v>
      </c>
      <c r="K64" s="195">
        <v>0.33</v>
      </c>
      <c r="L64" s="195">
        <v>20.010000000000002</v>
      </c>
      <c r="M64" s="195">
        <v>0.98</v>
      </c>
      <c r="N64" s="195">
        <v>1.25</v>
      </c>
      <c r="O64" s="195">
        <v>0</v>
      </c>
      <c r="P64" s="195">
        <v>1.48</v>
      </c>
      <c r="Q64" s="195">
        <v>0.21</v>
      </c>
      <c r="R64" s="195">
        <v>0.45</v>
      </c>
      <c r="S64" s="195">
        <v>0.21</v>
      </c>
      <c r="T64" s="195">
        <v>0</v>
      </c>
      <c r="U64" s="195">
        <v>1.83</v>
      </c>
      <c r="V64" s="195">
        <v>0.18</v>
      </c>
      <c r="W64" s="195">
        <v>0.33</v>
      </c>
      <c r="X64" s="195">
        <v>1.57</v>
      </c>
      <c r="Y64" s="195">
        <v>0</v>
      </c>
      <c r="Z64" s="195">
        <v>2.42</v>
      </c>
      <c r="AA64" s="195">
        <v>0.81</v>
      </c>
      <c r="AB64" s="195">
        <v>0</v>
      </c>
      <c r="AC64" s="195">
        <v>12.46</v>
      </c>
      <c r="AD64" s="195">
        <v>0</v>
      </c>
      <c r="AE64" s="195">
        <v>0</v>
      </c>
      <c r="AF64" s="195">
        <v>0</v>
      </c>
      <c r="AG64" s="195">
        <v>-0.14000000000000001</v>
      </c>
      <c r="AH64" s="195">
        <v>0</v>
      </c>
      <c r="AI64" s="195">
        <v>8.68</v>
      </c>
      <c r="AJ64" s="195">
        <v>0</v>
      </c>
      <c r="AK64" s="195">
        <v>87.82</v>
      </c>
      <c r="AL64" s="195">
        <v>0</v>
      </c>
      <c r="AM64" s="195">
        <v>0</v>
      </c>
      <c r="AN64" s="195">
        <v>0</v>
      </c>
      <c r="AO64" s="195">
        <v>261.02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12.24</v>
      </c>
      <c r="E65" s="195">
        <v>0</v>
      </c>
      <c r="F65" s="195">
        <v>0</v>
      </c>
      <c r="G65" s="195">
        <v>20.49</v>
      </c>
      <c r="H65" s="195">
        <v>0</v>
      </c>
      <c r="I65" s="195">
        <v>0</v>
      </c>
      <c r="J65" s="195">
        <v>19.100000000000001</v>
      </c>
      <c r="K65" s="195">
        <v>9.41</v>
      </c>
      <c r="L65" s="195">
        <v>77.5</v>
      </c>
      <c r="M65" s="195">
        <v>0.98</v>
      </c>
      <c r="N65" s="195">
        <v>1.25</v>
      </c>
      <c r="O65" s="195">
        <v>0</v>
      </c>
      <c r="P65" s="195">
        <v>1.48</v>
      </c>
      <c r="Q65" s="195">
        <v>5.96</v>
      </c>
      <c r="R65" s="195">
        <v>0.45</v>
      </c>
      <c r="S65" s="195">
        <v>3.08</v>
      </c>
      <c r="T65" s="195">
        <v>0</v>
      </c>
      <c r="U65" s="195">
        <v>1.83</v>
      </c>
      <c r="V65" s="195">
        <v>0.18</v>
      </c>
      <c r="W65" s="195">
        <v>0.33</v>
      </c>
      <c r="X65" s="195">
        <v>1.34</v>
      </c>
      <c r="Y65" s="195">
        <v>0</v>
      </c>
      <c r="Z65" s="195">
        <v>2.42</v>
      </c>
      <c r="AA65" s="195">
        <v>0.81</v>
      </c>
      <c r="AB65" s="195">
        <v>0</v>
      </c>
      <c r="AC65" s="195">
        <v>12.46</v>
      </c>
      <c r="AD65" s="195">
        <v>0</v>
      </c>
      <c r="AE65" s="195">
        <v>0</v>
      </c>
      <c r="AF65" s="195">
        <v>0</v>
      </c>
      <c r="AG65" s="195">
        <v>-0.14000000000000001</v>
      </c>
      <c r="AH65" s="195">
        <v>0</v>
      </c>
      <c r="AI65" s="195">
        <v>8.68</v>
      </c>
      <c r="AJ65" s="195">
        <v>0</v>
      </c>
      <c r="AK65" s="195">
        <v>87.82</v>
      </c>
      <c r="AL65" s="195">
        <v>0</v>
      </c>
      <c r="AM65" s="195">
        <v>0</v>
      </c>
      <c r="AN65" s="195">
        <v>0</v>
      </c>
      <c r="AO65" s="195">
        <v>261.02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12.24</v>
      </c>
      <c r="E66" s="195">
        <v>0</v>
      </c>
      <c r="F66" s="195">
        <v>0</v>
      </c>
      <c r="G66" s="195">
        <v>20.49</v>
      </c>
      <c r="H66" s="195">
        <v>0</v>
      </c>
      <c r="I66" s="195">
        <v>0</v>
      </c>
      <c r="J66" s="195">
        <v>19.100000000000001</v>
      </c>
      <c r="K66" s="195">
        <v>9.41</v>
      </c>
      <c r="L66" s="195">
        <v>95.8</v>
      </c>
      <c r="M66" s="195">
        <v>0.98</v>
      </c>
      <c r="N66" s="195">
        <v>1.25</v>
      </c>
      <c r="O66" s="195">
        <v>0</v>
      </c>
      <c r="P66" s="195">
        <v>1.48</v>
      </c>
      <c r="Q66" s="195">
        <v>5.96</v>
      </c>
      <c r="R66" s="195">
        <v>0.45</v>
      </c>
      <c r="S66" s="195">
        <v>3.08</v>
      </c>
      <c r="T66" s="195">
        <v>0</v>
      </c>
      <c r="U66" s="195">
        <v>1.83</v>
      </c>
      <c r="V66" s="195">
        <v>0.18</v>
      </c>
      <c r="W66" s="195">
        <v>0.33</v>
      </c>
      <c r="X66" s="195">
        <v>1.34</v>
      </c>
      <c r="Y66" s="195">
        <v>0</v>
      </c>
      <c r="Z66" s="195">
        <v>2.42</v>
      </c>
      <c r="AA66" s="195">
        <v>0.81</v>
      </c>
      <c r="AB66" s="195">
        <v>0</v>
      </c>
      <c r="AC66" s="195">
        <v>12.46</v>
      </c>
      <c r="AD66" s="195">
        <v>0</v>
      </c>
      <c r="AE66" s="195">
        <v>0</v>
      </c>
      <c r="AF66" s="195">
        <v>0</v>
      </c>
      <c r="AG66" s="195">
        <v>-0.14000000000000001</v>
      </c>
      <c r="AH66" s="195">
        <v>0</v>
      </c>
      <c r="AI66" s="195">
        <v>8.68</v>
      </c>
      <c r="AJ66" s="195">
        <v>0</v>
      </c>
      <c r="AK66" s="195">
        <v>87.82</v>
      </c>
      <c r="AL66" s="195">
        <v>0</v>
      </c>
      <c r="AM66" s="195">
        <v>0</v>
      </c>
      <c r="AN66" s="195">
        <v>0</v>
      </c>
      <c r="AO66" s="195">
        <v>261.02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12.24</v>
      </c>
      <c r="E67" s="195">
        <v>0</v>
      </c>
      <c r="F67" s="195">
        <v>0</v>
      </c>
      <c r="G67" s="195">
        <v>20.49</v>
      </c>
      <c r="H67" s="195">
        <v>0</v>
      </c>
      <c r="I67" s="195">
        <v>0</v>
      </c>
      <c r="J67" s="195">
        <v>19.100000000000001</v>
      </c>
      <c r="K67" s="195">
        <v>9.41</v>
      </c>
      <c r="L67" s="195">
        <v>95.8</v>
      </c>
      <c r="M67" s="195">
        <v>0.98</v>
      </c>
      <c r="N67" s="195">
        <v>1.25</v>
      </c>
      <c r="O67" s="195">
        <v>0</v>
      </c>
      <c r="P67" s="195">
        <v>1.48</v>
      </c>
      <c r="Q67" s="195">
        <v>5.96</v>
      </c>
      <c r="R67" s="195">
        <v>0.45</v>
      </c>
      <c r="S67" s="195">
        <v>3.08</v>
      </c>
      <c r="T67" s="195">
        <v>0</v>
      </c>
      <c r="U67" s="195">
        <v>1.83</v>
      </c>
      <c r="V67" s="195">
        <v>0.18</v>
      </c>
      <c r="W67" s="195">
        <v>0.33</v>
      </c>
      <c r="X67" s="195">
        <v>1.28</v>
      </c>
      <c r="Y67" s="195">
        <v>0</v>
      </c>
      <c r="Z67" s="195">
        <v>2.42</v>
      </c>
      <c r="AA67" s="195">
        <v>0.61</v>
      </c>
      <c r="AB67" s="195">
        <v>0</v>
      </c>
      <c r="AC67" s="195">
        <v>12.46</v>
      </c>
      <c r="AD67" s="195">
        <v>0</v>
      </c>
      <c r="AE67" s="195">
        <v>0</v>
      </c>
      <c r="AF67" s="195">
        <v>0</v>
      </c>
      <c r="AG67" s="195">
        <v>-0.14000000000000001</v>
      </c>
      <c r="AH67" s="195">
        <v>0</v>
      </c>
      <c r="AI67" s="195">
        <v>8.68</v>
      </c>
      <c r="AJ67" s="195">
        <v>0</v>
      </c>
      <c r="AK67" s="195">
        <v>87.82</v>
      </c>
      <c r="AL67" s="195">
        <v>0</v>
      </c>
      <c r="AM67" s="195">
        <v>0</v>
      </c>
      <c r="AN67" s="195">
        <v>0</v>
      </c>
      <c r="AO67" s="195">
        <v>261.02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12.24</v>
      </c>
      <c r="E68" s="195">
        <v>0</v>
      </c>
      <c r="F68" s="195">
        <v>0</v>
      </c>
      <c r="G68" s="195">
        <v>20.49</v>
      </c>
      <c r="H68" s="195">
        <v>0</v>
      </c>
      <c r="I68" s="195">
        <v>0</v>
      </c>
      <c r="J68" s="195">
        <v>19.100000000000001</v>
      </c>
      <c r="K68" s="195">
        <v>9.41</v>
      </c>
      <c r="L68" s="195">
        <v>95.8</v>
      </c>
      <c r="M68" s="195">
        <v>0.98</v>
      </c>
      <c r="N68" s="195">
        <v>1.25</v>
      </c>
      <c r="O68" s="195">
        <v>0</v>
      </c>
      <c r="P68" s="195">
        <v>1.48</v>
      </c>
      <c r="Q68" s="195">
        <v>5.96</v>
      </c>
      <c r="R68" s="195">
        <v>0</v>
      </c>
      <c r="S68" s="195">
        <v>1.82</v>
      </c>
      <c r="T68" s="195">
        <v>0</v>
      </c>
      <c r="U68" s="195">
        <v>1.83</v>
      </c>
      <c r="V68" s="195">
        <v>0.18</v>
      </c>
      <c r="W68" s="195">
        <v>0.33</v>
      </c>
      <c r="X68" s="195">
        <v>1.28</v>
      </c>
      <c r="Y68" s="195">
        <v>0</v>
      </c>
      <c r="Z68" s="195">
        <v>2.42</v>
      </c>
      <c r="AA68" s="195">
        <v>0</v>
      </c>
      <c r="AB68" s="195">
        <v>0</v>
      </c>
      <c r="AC68" s="195">
        <v>12.46</v>
      </c>
      <c r="AD68" s="195">
        <v>0</v>
      </c>
      <c r="AE68" s="195">
        <v>0</v>
      </c>
      <c r="AF68" s="195">
        <v>0</v>
      </c>
      <c r="AG68" s="195">
        <v>21.95</v>
      </c>
      <c r="AH68" s="195">
        <v>0</v>
      </c>
      <c r="AI68" s="195">
        <v>8.68</v>
      </c>
      <c r="AJ68" s="195">
        <v>0</v>
      </c>
      <c r="AK68" s="195">
        <v>87.82</v>
      </c>
      <c r="AL68" s="195">
        <v>0</v>
      </c>
      <c r="AM68" s="195">
        <v>0</v>
      </c>
      <c r="AN68" s="195">
        <v>0</v>
      </c>
      <c r="AO68" s="195">
        <v>261.02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12.24</v>
      </c>
      <c r="E69" s="195">
        <v>0</v>
      </c>
      <c r="F69" s="195">
        <v>0</v>
      </c>
      <c r="G69" s="195">
        <v>20.49</v>
      </c>
      <c r="H69" s="195">
        <v>0</v>
      </c>
      <c r="I69" s="195">
        <v>0</v>
      </c>
      <c r="J69" s="195">
        <v>19.100000000000001</v>
      </c>
      <c r="K69" s="195">
        <v>9.41</v>
      </c>
      <c r="L69" s="195">
        <v>95.8</v>
      </c>
      <c r="M69" s="195">
        <v>0.98</v>
      </c>
      <c r="N69" s="195">
        <v>1.25</v>
      </c>
      <c r="O69" s="195">
        <v>0</v>
      </c>
      <c r="P69" s="195">
        <v>1.48</v>
      </c>
      <c r="Q69" s="195">
        <v>4.62</v>
      </c>
      <c r="R69" s="195">
        <v>0.45</v>
      </c>
      <c r="S69" s="195">
        <v>1.82</v>
      </c>
      <c r="T69" s="195">
        <v>0</v>
      </c>
      <c r="U69" s="195">
        <v>1.83</v>
      </c>
      <c r="V69" s="195">
        <v>0.18</v>
      </c>
      <c r="W69" s="195">
        <v>0.33</v>
      </c>
      <c r="X69" s="195">
        <v>1.1499999999999999</v>
      </c>
      <c r="Y69" s="195">
        <v>0</v>
      </c>
      <c r="Z69" s="195">
        <v>2.42</v>
      </c>
      <c r="AA69" s="195">
        <v>0.82</v>
      </c>
      <c r="AB69" s="195">
        <v>0</v>
      </c>
      <c r="AC69" s="195">
        <v>12.46</v>
      </c>
      <c r="AD69" s="195">
        <v>0</v>
      </c>
      <c r="AE69" s="195">
        <v>0</v>
      </c>
      <c r="AF69" s="195">
        <v>0</v>
      </c>
      <c r="AG69" s="195">
        <v>21.95</v>
      </c>
      <c r="AH69" s="195">
        <v>0</v>
      </c>
      <c r="AI69" s="195">
        <v>8.68</v>
      </c>
      <c r="AJ69" s="195">
        <v>0</v>
      </c>
      <c r="AK69" s="195">
        <v>87.82</v>
      </c>
      <c r="AL69" s="195">
        <v>0</v>
      </c>
      <c r="AM69" s="195">
        <v>0</v>
      </c>
      <c r="AN69" s="195">
        <v>0</v>
      </c>
      <c r="AO69" s="195">
        <v>261.02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12.24</v>
      </c>
      <c r="E70" s="195">
        <v>0</v>
      </c>
      <c r="F70" s="195">
        <v>0</v>
      </c>
      <c r="G70" s="195">
        <v>20.49</v>
      </c>
      <c r="H70" s="195">
        <v>0</v>
      </c>
      <c r="I70" s="195">
        <v>0</v>
      </c>
      <c r="J70" s="195">
        <v>19.100000000000001</v>
      </c>
      <c r="K70" s="195">
        <v>9.41</v>
      </c>
      <c r="L70" s="195">
        <v>95.8</v>
      </c>
      <c r="M70" s="195">
        <v>0.98</v>
      </c>
      <c r="N70" s="195">
        <v>1.25</v>
      </c>
      <c r="O70" s="195">
        <v>0</v>
      </c>
      <c r="P70" s="195">
        <v>1.48</v>
      </c>
      <c r="Q70" s="195">
        <v>3.01</v>
      </c>
      <c r="R70" s="195">
        <v>0.45</v>
      </c>
      <c r="S70" s="195">
        <v>1.82</v>
      </c>
      <c r="T70" s="195">
        <v>0</v>
      </c>
      <c r="U70" s="195">
        <v>1.83</v>
      </c>
      <c r="V70" s="195">
        <v>0.18</v>
      </c>
      <c r="W70" s="195">
        <v>0.33</v>
      </c>
      <c r="X70" s="195">
        <v>1.1499999999999999</v>
      </c>
      <c r="Y70" s="195">
        <v>0</v>
      </c>
      <c r="Z70" s="195">
        <v>2.42</v>
      </c>
      <c r="AA70" s="195">
        <v>0.82</v>
      </c>
      <c r="AB70" s="195">
        <v>0</v>
      </c>
      <c r="AC70" s="195">
        <v>12.46</v>
      </c>
      <c r="AD70" s="195">
        <v>0</v>
      </c>
      <c r="AE70" s="195">
        <v>0</v>
      </c>
      <c r="AF70" s="195">
        <v>0</v>
      </c>
      <c r="AG70" s="195">
        <v>21.95</v>
      </c>
      <c r="AH70" s="195">
        <v>0</v>
      </c>
      <c r="AI70" s="195">
        <v>8.68</v>
      </c>
      <c r="AJ70" s="195">
        <v>0</v>
      </c>
      <c r="AK70" s="195">
        <v>87.82</v>
      </c>
      <c r="AL70" s="195">
        <v>0</v>
      </c>
      <c r="AM70" s="195">
        <v>0</v>
      </c>
      <c r="AN70" s="195">
        <v>0</v>
      </c>
      <c r="AO70" s="195">
        <v>261.02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12.24</v>
      </c>
      <c r="E71" s="195">
        <v>0</v>
      </c>
      <c r="F71" s="195">
        <v>0</v>
      </c>
      <c r="G71" s="195">
        <v>20.49</v>
      </c>
      <c r="H71" s="195">
        <v>0</v>
      </c>
      <c r="I71" s="195">
        <v>0</v>
      </c>
      <c r="J71" s="195">
        <v>19.100000000000001</v>
      </c>
      <c r="K71" s="195">
        <v>9.41</v>
      </c>
      <c r="L71" s="195">
        <v>95.8</v>
      </c>
      <c r="M71" s="195">
        <v>0.98</v>
      </c>
      <c r="N71" s="195">
        <v>1.25</v>
      </c>
      <c r="O71" s="195">
        <v>0</v>
      </c>
      <c r="P71" s="195">
        <v>1.48</v>
      </c>
      <c r="Q71" s="195">
        <v>1.83</v>
      </c>
      <c r="R71" s="195">
        <v>0.45</v>
      </c>
      <c r="S71" s="195">
        <v>1.82</v>
      </c>
      <c r="T71" s="195">
        <v>0</v>
      </c>
      <c r="U71" s="195">
        <v>1.82</v>
      </c>
      <c r="V71" s="195">
        <v>0.18</v>
      </c>
      <c r="W71" s="195">
        <v>0.33</v>
      </c>
      <c r="X71" s="195">
        <v>1.1499999999999999</v>
      </c>
      <c r="Y71" s="195">
        <v>0</v>
      </c>
      <c r="Z71" s="195">
        <v>2.42</v>
      </c>
      <c r="AA71" s="195">
        <v>0.81</v>
      </c>
      <c r="AB71" s="195">
        <v>0</v>
      </c>
      <c r="AC71" s="195">
        <v>12.46</v>
      </c>
      <c r="AD71" s="195">
        <v>0</v>
      </c>
      <c r="AE71" s="195">
        <v>0</v>
      </c>
      <c r="AF71" s="195">
        <v>0</v>
      </c>
      <c r="AG71" s="195">
        <v>21.95</v>
      </c>
      <c r="AH71" s="195">
        <v>0</v>
      </c>
      <c r="AI71" s="195">
        <v>8.68</v>
      </c>
      <c r="AJ71" s="195">
        <v>0</v>
      </c>
      <c r="AK71" s="195">
        <v>87.82</v>
      </c>
      <c r="AL71" s="195">
        <v>0</v>
      </c>
      <c r="AM71" s="195">
        <v>0</v>
      </c>
      <c r="AN71" s="195">
        <v>0</v>
      </c>
      <c r="AO71" s="195">
        <v>261.02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12.24</v>
      </c>
      <c r="E72" s="195">
        <v>0</v>
      </c>
      <c r="F72" s="195">
        <v>0</v>
      </c>
      <c r="G72" s="195">
        <v>20.49</v>
      </c>
      <c r="H72" s="195">
        <v>0</v>
      </c>
      <c r="I72" s="195">
        <v>0</v>
      </c>
      <c r="J72" s="195">
        <v>19.100000000000001</v>
      </c>
      <c r="K72" s="195">
        <v>9.41</v>
      </c>
      <c r="L72" s="195">
        <v>76.489999999999995</v>
      </c>
      <c r="M72" s="195">
        <v>0.98</v>
      </c>
      <c r="N72" s="195">
        <v>1.25</v>
      </c>
      <c r="O72" s="195">
        <v>0</v>
      </c>
      <c r="P72" s="195">
        <v>1.48</v>
      </c>
      <c r="Q72" s="195">
        <v>1.83</v>
      </c>
      <c r="R72" s="195">
        <v>0.45</v>
      </c>
      <c r="S72" s="195">
        <v>1.82</v>
      </c>
      <c r="T72" s="195">
        <v>0</v>
      </c>
      <c r="U72" s="195">
        <v>1.82</v>
      </c>
      <c r="V72" s="195">
        <v>0.18</v>
      </c>
      <c r="W72" s="195">
        <v>0.33</v>
      </c>
      <c r="X72" s="195">
        <v>1.1499999999999999</v>
      </c>
      <c r="Y72" s="195">
        <v>0</v>
      </c>
      <c r="Z72" s="195">
        <v>2.42</v>
      </c>
      <c r="AA72" s="195">
        <v>0.81</v>
      </c>
      <c r="AB72" s="195">
        <v>0</v>
      </c>
      <c r="AC72" s="195">
        <v>12.46</v>
      </c>
      <c r="AD72" s="195">
        <v>0</v>
      </c>
      <c r="AE72" s="195">
        <v>0</v>
      </c>
      <c r="AF72" s="195">
        <v>0</v>
      </c>
      <c r="AG72" s="195">
        <v>21.73</v>
      </c>
      <c r="AH72" s="195">
        <v>0</v>
      </c>
      <c r="AI72" s="195">
        <v>8.68</v>
      </c>
      <c r="AJ72" s="195">
        <v>0</v>
      </c>
      <c r="AK72" s="195">
        <v>87.82</v>
      </c>
      <c r="AL72" s="195">
        <v>0</v>
      </c>
      <c r="AM72" s="195">
        <v>0</v>
      </c>
      <c r="AN72" s="195">
        <v>0</v>
      </c>
      <c r="AO72" s="195">
        <v>261.02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12.24</v>
      </c>
      <c r="E73" s="195">
        <v>0</v>
      </c>
      <c r="F73" s="195">
        <v>0</v>
      </c>
      <c r="G73" s="195">
        <v>20.49</v>
      </c>
      <c r="H73" s="195">
        <v>0</v>
      </c>
      <c r="I73" s="195">
        <v>0</v>
      </c>
      <c r="J73" s="195">
        <v>19.100000000000001</v>
      </c>
      <c r="K73" s="195">
        <v>9.41</v>
      </c>
      <c r="L73" s="195">
        <v>84.21</v>
      </c>
      <c r="M73" s="195">
        <v>0.98</v>
      </c>
      <c r="N73" s="195">
        <v>1.25</v>
      </c>
      <c r="O73" s="195">
        <v>0</v>
      </c>
      <c r="P73" s="195">
        <v>1.48</v>
      </c>
      <c r="Q73" s="195">
        <v>1.83</v>
      </c>
      <c r="R73" s="195">
        <v>0.45</v>
      </c>
      <c r="S73" s="195">
        <v>1.82</v>
      </c>
      <c r="T73" s="195">
        <v>0</v>
      </c>
      <c r="U73" s="195">
        <v>1.82</v>
      </c>
      <c r="V73" s="195">
        <v>0.18</v>
      </c>
      <c r="W73" s="195">
        <v>0.33</v>
      </c>
      <c r="X73" s="195">
        <v>4.3600000000000003</v>
      </c>
      <c r="Y73" s="195">
        <v>0</v>
      </c>
      <c r="Z73" s="195">
        <v>2.42</v>
      </c>
      <c r="AA73" s="195">
        <v>0.81</v>
      </c>
      <c r="AB73" s="195">
        <v>0</v>
      </c>
      <c r="AC73" s="195">
        <v>12.46</v>
      </c>
      <c r="AD73" s="195">
        <v>0</v>
      </c>
      <c r="AE73" s="195">
        <v>0</v>
      </c>
      <c r="AF73" s="195">
        <v>0</v>
      </c>
      <c r="AG73" s="195">
        <v>21.9</v>
      </c>
      <c r="AH73" s="195">
        <v>0</v>
      </c>
      <c r="AI73" s="195">
        <v>8.68</v>
      </c>
      <c r="AJ73" s="195">
        <v>0</v>
      </c>
      <c r="AK73" s="195">
        <v>87.82</v>
      </c>
      <c r="AL73" s="195">
        <v>0</v>
      </c>
      <c r="AM73" s="195">
        <v>0</v>
      </c>
      <c r="AN73" s="195">
        <v>0</v>
      </c>
      <c r="AO73" s="195">
        <v>261.02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12.24</v>
      </c>
      <c r="E74" s="195">
        <v>0</v>
      </c>
      <c r="F74" s="195">
        <v>0</v>
      </c>
      <c r="G74" s="195">
        <v>20.49</v>
      </c>
      <c r="H74" s="195">
        <v>0</v>
      </c>
      <c r="I74" s="195">
        <v>0</v>
      </c>
      <c r="J74" s="195">
        <v>19.100000000000001</v>
      </c>
      <c r="K74" s="195">
        <v>9.41</v>
      </c>
      <c r="L74" s="195">
        <v>122.83</v>
      </c>
      <c r="M74" s="195">
        <v>0.98</v>
      </c>
      <c r="N74" s="195">
        <v>1.25</v>
      </c>
      <c r="O74" s="195">
        <v>0</v>
      </c>
      <c r="P74" s="195">
        <v>1.48</v>
      </c>
      <c r="Q74" s="195">
        <v>1.83</v>
      </c>
      <c r="R74" s="195">
        <v>0.45</v>
      </c>
      <c r="S74" s="195">
        <v>1.82</v>
      </c>
      <c r="T74" s="195">
        <v>0</v>
      </c>
      <c r="U74" s="195">
        <v>1.82</v>
      </c>
      <c r="V74" s="195">
        <v>0.18</v>
      </c>
      <c r="W74" s="195">
        <v>0.33</v>
      </c>
      <c r="X74" s="195">
        <v>4.82</v>
      </c>
      <c r="Y74" s="195">
        <v>0</v>
      </c>
      <c r="Z74" s="195">
        <v>2.42</v>
      </c>
      <c r="AA74" s="195">
        <v>0.81</v>
      </c>
      <c r="AB74" s="195">
        <v>0</v>
      </c>
      <c r="AC74" s="195">
        <v>12.46</v>
      </c>
      <c r="AD74" s="195">
        <v>0</v>
      </c>
      <c r="AE74" s="195">
        <v>0</v>
      </c>
      <c r="AF74" s="195">
        <v>0</v>
      </c>
      <c r="AG74" s="195">
        <v>21.09</v>
      </c>
      <c r="AH74" s="195">
        <v>0</v>
      </c>
      <c r="AI74" s="195">
        <v>8.68</v>
      </c>
      <c r="AJ74" s="195">
        <v>0</v>
      </c>
      <c r="AK74" s="195">
        <v>87.82</v>
      </c>
      <c r="AL74" s="195">
        <v>0</v>
      </c>
      <c r="AM74" s="195">
        <v>0</v>
      </c>
      <c r="AN74" s="195">
        <v>0</v>
      </c>
      <c r="AO74" s="195">
        <v>261.02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12.24</v>
      </c>
      <c r="E75" s="195">
        <v>0</v>
      </c>
      <c r="F75" s="195">
        <v>0</v>
      </c>
      <c r="G75" s="195">
        <v>20.49</v>
      </c>
      <c r="H75" s="195">
        <v>0</v>
      </c>
      <c r="I75" s="195">
        <v>0</v>
      </c>
      <c r="J75" s="195">
        <v>18.09</v>
      </c>
      <c r="K75" s="195">
        <v>9.41</v>
      </c>
      <c r="L75" s="195">
        <v>190.41</v>
      </c>
      <c r="M75" s="195">
        <v>0.98</v>
      </c>
      <c r="N75" s="195">
        <v>1.25</v>
      </c>
      <c r="O75" s="195">
        <v>0</v>
      </c>
      <c r="P75" s="195">
        <v>1.48</v>
      </c>
      <c r="Q75" s="195">
        <v>0.4</v>
      </c>
      <c r="R75" s="195">
        <v>0.45</v>
      </c>
      <c r="S75" s="195">
        <v>4.75</v>
      </c>
      <c r="T75" s="195">
        <v>0</v>
      </c>
      <c r="U75" s="195">
        <v>1.82</v>
      </c>
      <c r="V75" s="195">
        <v>0.18</v>
      </c>
      <c r="W75" s="195">
        <v>0.33</v>
      </c>
      <c r="X75" s="195">
        <v>1.39</v>
      </c>
      <c r="Y75" s="195">
        <v>0</v>
      </c>
      <c r="Z75" s="195">
        <v>2.42</v>
      </c>
      <c r="AA75" s="195">
        <v>0.81</v>
      </c>
      <c r="AB75" s="195">
        <v>0</v>
      </c>
      <c r="AC75" s="195">
        <v>10.15</v>
      </c>
      <c r="AD75" s="195">
        <v>0</v>
      </c>
      <c r="AE75" s="195">
        <v>0</v>
      </c>
      <c r="AF75" s="195">
        <v>0</v>
      </c>
      <c r="AG75" s="195">
        <v>21.09</v>
      </c>
      <c r="AH75" s="195">
        <v>0</v>
      </c>
      <c r="AI75" s="195">
        <v>8.68</v>
      </c>
      <c r="AJ75" s="195">
        <v>0</v>
      </c>
      <c r="AK75" s="195">
        <v>87.82</v>
      </c>
      <c r="AL75" s="195">
        <v>0</v>
      </c>
      <c r="AM75" s="195">
        <v>0</v>
      </c>
      <c r="AN75" s="195">
        <v>0</v>
      </c>
      <c r="AO75" s="195">
        <v>266.45999999999998</v>
      </c>
      <c r="AP75" s="195">
        <v>0</v>
      </c>
      <c r="AQ75" s="195">
        <v>0</v>
      </c>
      <c r="AR75" s="195">
        <v>0</v>
      </c>
      <c r="AS75" s="195">
        <v>0</v>
      </c>
      <c r="AT75" s="195">
        <v>2.02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12.24</v>
      </c>
      <c r="E76" s="195">
        <v>0</v>
      </c>
      <c r="F76" s="195">
        <v>0</v>
      </c>
      <c r="G76" s="195">
        <v>20.49</v>
      </c>
      <c r="H76" s="195">
        <v>0</v>
      </c>
      <c r="I76" s="195">
        <v>0</v>
      </c>
      <c r="J76" s="195">
        <v>15.06</v>
      </c>
      <c r="K76" s="195">
        <v>9.41</v>
      </c>
      <c r="L76" s="195">
        <v>200.06</v>
      </c>
      <c r="M76" s="195">
        <v>0.98</v>
      </c>
      <c r="N76" s="195">
        <v>1.25</v>
      </c>
      <c r="O76" s="195">
        <v>0</v>
      </c>
      <c r="P76" s="195">
        <v>1.48</v>
      </c>
      <c r="Q76" s="195">
        <v>0.4</v>
      </c>
      <c r="R76" s="195">
        <v>0.45</v>
      </c>
      <c r="S76" s="195">
        <v>5.89</v>
      </c>
      <c r="T76" s="195">
        <v>0</v>
      </c>
      <c r="U76" s="195">
        <v>1.82</v>
      </c>
      <c r="V76" s="195">
        <v>0.18</v>
      </c>
      <c r="W76" s="195">
        <v>0.33</v>
      </c>
      <c r="X76" s="195">
        <v>1.39</v>
      </c>
      <c r="Y76" s="195">
        <v>0</v>
      </c>
      <c r="Z76" s="195">
        <v>2.42</v>
      </c>
      <c r="AA76" s="195">
        <v>0.81</v>
      </c>
      <c r="AB76" s="195">
        <v>0</v>
      </c>
      <c r="AC76" s="195">
        <v>10.15</v>
      </c>
      <c r="AD76" s="195">
        <v>0</v>
      </c>
      <c r="AE76" s="195">
        <v>0</v>
      </c>
      <c r="AF76" s="195">
        <v>0</v>
      </c>
      <c r="AG76" s="195">
        <v>21.09</v>
      </c>
      <c r="AH76" s="195">
        <v>0</v>
      </c>
      <c r="AI76" s="195">
        <v>8.68</v>
      </c>
      <c r="AJ76" s="195">
        <v>0</v>
      </c>
      <c r="AK76" s="195">
        <v>87.82</v>
      </c>
      <c r="AL76" s="195">
        <v>0</v>
      </c>
      <c r="AM76" s="195">
        <v>0</v>
      </c>
      <c r="AN76" s="195">
        <v>0</v>
      </c>
      <c r="AO76" s="195">
        <v>266.45999999999998</v>
      </c>
      <c r="AP76" s="195">
        <v>0</v>
      </c>
      <c r="AQ76" s="195">
        <v>0</v>
      </c>
      <c r="AR76" s="195">
        <v>0</v>
      </c>
      <c r="AS76" s="195">
        <v>0</v>
      </c>
      <c r="AT76" s="195">
        <v>4.03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12.24</v>
      </c>
      <c r="E77" s="195">
        <v>0</v>
      </c>
      <c r="F77" s="195">
        <v>0</v>
      </c>
      <c r="G77" s="195">
        <v>20.49</v>
      </c>
      <c r="H77" s="195">
        <v>0</v>
      </c>
      <c r="I77" s="195">
        <v>0</v>
      </c>
      <c r="J77" s="195">
        <v>15.06</v>
      </c>
      <c r="K77" s="195">
        <v>4.76</v>
      </c>
      <c r="L77" s="195">
        <v>228.06</v>
      </c>
      <c r="M77" s="195">
        <v>0.98</v>
      </c>
      <c r="N77" s="195">
        <v>1.25</v>
      </c>
      <c r="O77" s="195">
        <v>0</v>
      </c>
      <c r="P77" s="195">
        <v>1.48</v>
      </c>
      <c r="Q77" s="195">
        <v>0.4</v>
      </c>
      <c r="R77" s="195">
        <v>0.45</v>
      </c>
      <c r="S77" s="195">
        <v>5.59</v>
      </c>
      <c r="T77" s="195">
        <v>0</v>
      </c>
      <c r="U77" s="195">
        <v>1.82</v>
      </c>
      <c r="V77" s="195">
        <v>0.15</v>
      </c>
      <c r="W77" s="195">
        <v>0.33</v>
      </c>
      <c r="X77" s="195">
        <v>1.39</v>
      </c>
      <c r="Y77" s="195">
        <v>0</v>
      </c>
      <c r="Z77" s="195">
        <v>2.42</v>
      </c>
      <c r="AA77" s="195">
        <v>0.81</v>
      </c>
      <c r="AB77" s="195">
        <v>0</v>
      </c>
      <c r="AC77" s="195">
        <v>10.15</v>
      </c>
      <c r="AD77" s="195">
        <v>0</v>
      </c>
      <c r="AE77" s="195">
        <v>0</v>
      </c>
      <c r="AF77" s="195">
        <v>0</v>
      </c>
      <c r="AG77" s="195">
        <v>21.09</v>
      </c>
      <c r="AH77" s="195">
        <v>0</v>
      </c>
      <c r="AI77" s="195">
        <v>8.68</v>
      </c>
      <c r="AJ77" s="195">
        <v>0</v>
      </c>
      <c r="AK77" s="195">
        <v>87.82</v>
      </c>
      <c r="AL77" s="195">
        <v>0</v>
      </c>
      <c r="AM77" s="195">
        <v>0</v>
      </c>
      <c r="AN77" s="195">
        <v>0</v>
      </c>
      <c r="AO77" s="195">
        <v>266.45999999999998</v>
      </c>
      <c r="AP77" s="195">
        <v>0</v>
      </c>
      <c r="AQ77" s="195">
        <v>0</v>
      </c>
      <c r="AR77" s="195">
        <v>0</v>
      </c>
      <c r="AS77" s="195">
        <v>0</v>
      </c>
      <c r="AT77" s="195">
        <v>4.03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12.24</v>
      </c>
      <c r="E78" s="195">
        <v>0</v>
      </c>
      <c r="F78" s="195">
        <v>0</v>
      </c>
      <c r="G78" s="195">
        <v>20.49</v>
      </c>
      <c r="H78" s="195">
        <v>0</v>
      </c>
      <c r="I78" s="195">
        <v>0</v>
      </c>
      <c r="J78" s="195">
        <v>15.06</v>
      </c>
      <c r="K78" s="195">
        <v>9.41</v>
      </c>
      <c r="L78" s="195">
        <v>147.62</v>
      </c>
      <c r="M78" s="195">
        <v>0.98</v>
      </c>
      <c r="N78" s="195">
        <v>1.25</v>
      </c>
      <c r="O78" s="195">
        <v>0</v>
      </c>
      <c r="P78" s="195">
        <v>1.48</v>
      </c>
      <c r="Q78" s="195">
        <v>0.41</v>
      </c>
      <c r="R78" s="195">
        <v>0.45</v>
      </c>
      <c r="S78" s="195">
        <v>5.89</v>
      </c>
      <c r="T78" s="195">
        <v>0</v>
      </c>
      <c r="U78" s="195">
        <v>1.82</v>
      </c>
      <c r="V78" s="195">
        <v>0.12</v>
      </c>
      <c r="W78" s="195">
        <v>0.33</v>
      </c>
      <c r="X78" s="195">
        <v>1.39</v>
      </c>
      <c r="Y78" s="195">
        <v>0</v>
      </c>
      <c r="Z78" s="195">
        <v>2.42</v>
      </c>
      <c r="AA78" s="195">
        <v>0.81</v>
      </c>
      <c r="AB78" s="195">
        <v>0</v>
      </c>
      <c r="AC78" s="195">
        <v>10.15</v>
      </c>
      <c r="AD78" s="195">
        <v>0</v>
      </c>
      <c r="AE78" s="195">
        <v>0</v>
      </c>
      <c r="AF78" s="195">
        <v>0</v>
      </c>
      <c r="AG78" s="195">
        <v>21.09</v>
      </c>
      <c r="AH78" s="195">
        <v>0</v>
      </c>
      <c r="AI78" s="195">
        <v>8.68</v>
      </c>
      <c r="AJ78" s="195">
        <v>0</v>
      </c>
      <c r="AK78" s="195">
        <v>87.82</v>
      </c>
      <c r="AL78" s="195">
        <v>0</v>
      </c>
      <c r="AM78" s="195">
        <v>0</v>
      </c>
      <c r="AN78" s="195">
        <v>0</v>
      </c>
      <c r="AO78" s="195">
        <v>266.45999999999998</v>
      </c>
      <c r="AP78" s="195">
        <v>0</v>
      </c>
      <c r="AQ78" s="195">
        <v>0</v>
      </c>
      <c r="AR78" s="195">
        <v>0</v>
      </c>
      <c r="AS78" s="195">
        <v>0</v>
      </c>
      <c r="AT78" s="195">
        <v>4.03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12.24</v>
      </c>
      <c r="E79" s="195">
        <v>0</v>
      </c>
      <c r="F79" s="195">
        <v>0</v>
      </c>
      <c r="G79" s="195">
        <v>20.49</v>
      </c>
      <c r="H79" s="195">
        <v>0</v>
      </c>
      <c r="I79" s="195">
        <v>0</v>
      </c>
      <c r="J79" s="195">
        <v>15.06</v>
      </c>
      <c r="K79" s="195">
        <v>1.66</v>
      </c>
      <c r="L79" s="195">
        <v>76.709999999999994</v>
      </c>
      <c r="M79" s="195">
        <v>0.98</v>
      </c>
      <c r="N79" s="195">
        <v>1.25</v>
      </c>
      <c r="O79" s="195">
        <v>0</v>
      </c>
      <c r="P79" s="195">
        <v>1.48</v>
      </c>
      <c r="Q79" s="195">
        <v>0.13</v>
      </c>
      <c r="R79" s="195">
        <v>0.47</v>
      </c>
      <c r="S79" s="195">
        <v>3.17</v>
      </c>
      <c r="T79" s="195">
        <v>0</v>
      </c>
      <c r="U79" s="195">
        <v>1.82</v>
      </c>
      <c r="V79" s="195">
        <v>0.12</v>
      </c>
      <c r="W79" s="195">
        <v>0.33</v>
      </c>
      <c r="X79" s="195">
        <v>1.39</v>
      </c>
      <c r="Y79" s="195">
        <v>0</v>
      </c>
      <c r="Z79" s="195">
        <v>2.42</v>
      </c>
      <c r="AA79" s="195">
        <v>0.81</v>
      </c>
      <c r="AB79" s="195">
        <v>0</v>
      </c>
      <c r="AC79" s="195">
        <v>10.15</v>
      </c>
      <c r="AD79" s="195">
        <v>0</v>
      </c>
      <c r="AE79" s="195">
        <v>0</v>
      </c>
      <c r="AF79" s="195">
        <v>0</v>
      </c>
      <c r="AG79" s="195">
        <v>21.09</v>
      </c>
      <c r="AH79" s="195">
        <v>0</v>
      </c>
      <c r="AI79" s="195">
        <v>8.68</v>
      </c>
      <c r="AJ79" s="195">
        <v>0</v>
      </c>
      <c r="AK79" s="195">
        <v>87.82</v>
      </c>
      <c r="AL79" s="195">
        <v>0</v>
      </c>
      <c r="AM79" s="195">
        <v>0</v>
      </c>
      <c r="AN79" s="195">
        <v>0</v>
      </c>
      <c r="AO79" s="195">
        <v>266.45999999999998</v>
      </c>
      <c r="AP79" s="195">
        <v>0</v>
      </c>
      <c r="AQ79" s="195">
        <v>0</v>
      </c>
      <c r="AR79" s="195">
        <v>0</v>
      </c>
      <c r="AS79" s="195">
        <v>0</v>
      </c>
      <c r="AT79" s="195">
        <v>4.03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12.24</v>
      </c>
      <c r="E80" s="195">
        <v>0</v>
      </c>
      <c r="F80" s="195">
        <v>0</v>
      </c>
      <c r="G80" s="195">
        <v>20.49</v>
      </c>
      <c r="H80" s="195">
        <v>0</v>
      </c>
      <c r="I80" s="195">
        <v>0</v>
      </c>
      <c r="J80" s="195">
        <v>15.06</v>
      </c>
      <c r="K80" s="195">
        <v>0.48</v>
      </c>
      <c r="L80" s="195">
        <v>68.290000000000006</v>
      </c>
      <c r="M80" s="195">
        <v>0.98</v>
      </c>
      <c r="N80" s="195">
        <v>1.25</v>
      </c>
      <c r="O80" s="195">
        <v>0</v>
      </c>
      <c r="P80" s="195">
        <v>1.48</v>
      </c>
      <c r="Q80" s="195">
        <v>0.13</v>
      </c>
      <c r="R80" s="195">
        <v>0.45</v>
      </c>
      <c r="S80" s="195">
        <v>2.37</v>
      </c>
      <c r="T80" s="195">
        <v>0</v>
      </c>
      <c r="U80" s="195">
        <v>1.82</v>
      </c>
      <c r="V80" s="195">
        <v>0.12</v>
      </c>
      <c r="W80" s="195">
        <v>0.33</v>
      </c>
      <c r="X80" s="195">
        <v>1.39</v>
      </c>
      <c r="Y80" s="195">
        <v>0</v>
      </c>
      <c r="Z80" s="195">
        <v>2.42</v>
      </c>
      <c r="AA80" s="195">
        <v>0.81</v>
      </c>
      <c r="AB80" s="195">
        <v>0</v>
      </c>
      <c r="AC80" s="195">
        <v>10.15</v>
      </c>
      <c r="AD80" s="195">
        <v>0</v>
      </c>
      <c r="AE80" s="195">
        <v>0</v>
      </c>
      <c r="AF80" s="195">
        <v>0</v>
      </c>
      <c r="AG80" s="195">
        <v>21.09</v>
      </c>
      <c r="AH80" s="195">
        <v>0</v>
      </c>
      <c r="AI80" s="195">
        <v>8.68</v>
      </c>
      <c r="AJ80" s="195">
        <v>0</v>
      </c>
      <c r="AK80" s="195">
        <v>87.82</v>
      </c>
      <c r="AL80" s="195">
        <v>0</v>
      </c>
      <c r="AM80" s="195">
        <v>0</v>
      </c>
      <c r="AN80" s="195">
        <v>0</v>
      </c>
      <c r="AO80" s="195">
        <v>266.45999999999998</v>
      </c>
      <c r="AP80" s="195">
        <v>0</v>
      </c>
      <c r="AQ80" s="195">
        <v>0</v>
      </c>
      <c r="AR80" s="195">
        <v>0</v>
      </c>
      <c r="AS80" s="195">
        <v>0</v>
      </c>
      <c r="AT80" s="195">
        <v>4.03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12.24</v>
      </c>
      <c r="E81" s="195">
        <v>0</v>
      </c>
      <c r="F81" s="195">
        <v>0</v>
      </c>
      <c r="G81" s="195">
        <v>20.49</v>
      </c>
      <c r="H81" s="195">
        <v>0</v>
      </c>
      <c r="I81" s="195">
        <v>0</v>
      </c>
      <c r="J81" s="195">
        <v>15.06</v>
      </c>
      <c r="K81" s="195">
        <v>0.33</v>
      </c>
      <c r="L81" s="195">
        <v>68.290000000000006</v>
      </c>
      <c r="M81" s="195">
        <v>0.98</v>
      </c>
      <c r="N81" s="195">
        <v>1.25</v>
      </c>
      <c r="O81" s="195">
        <v>0</v>
      </c>
      <c r="P81" s="195">
        <v>1.48</v>
      </c>
      <c r="Q81" s="195">
        <v>0.13</v>
      </c>
      <c r="R81" s="195">
        <v>0.45</v>
      </c>
      <c r="S81" s="195">
        <v>2.37</v>
      </c>
      <c r="T81" s="195">
        <v>0</v>
      </c>
      <c r="U81" s="195">
        <v>1.82</v>
      </c>
      <c r="V81" s="195">
        <v>0.12</v>
      </c>
      <c r="W81" s="195">
        <v>0.33</v>
      </c>
      <c r="X81" s="195">
        <v>1.39</v>
      </c>
      <c r="Y81" s="195">
        <v>0</v>
      </c>
      <c r="Z81" s="195">
        <v>2.42</v>
      </c>
      <c r="AA81" s="195">
        <v>0.81</v>
      </c>
      <c r="AB81" s="195">
        <v>0</v>
      </c>
      <c r="AC81" s="195">
        <v>10.15</v>
      </c>
      <c r="AD81" s="195">
        <v>0</v>
      </c>
      <c r="AE81" s="195">
        <v>0</v>
      </c>
      <c r="AF81" s="195">
        <v>0</v>
      </c>
      <c r="AG81" s="195">
        <v>21.09</v>
      </c>
      <c r="AH81" s="195">
        <v>0</v>
      </c>
      <c r="AI81" s="195">
        <v>8.68</v>
      </c>
      <c r="AJ81" s="195">
        <v>0</v>
      </c>
      <c r="AK81" s="195">
        <v>87.82</v>
      </c>
      <c r="AL81" s="195">
        <v>0</v>
      </c>
      <c r="AM81" s="195">
        <v>0</v>
      </c>
      <c r="AN81" s="195">
        <v>0</v>
      </c>
      <c r="AO81" s="195">
        <v>266.45999999999998</v>
      </c>
      <c r="AP81" s="195">
        <v>0</v>
      </c>
      <c r="AQ81" s="195">
        <v>0</v>
      </c>
      <c r="AR81" s="195">
        <v>0</v>
      </c>
      <c r="AS81" s="195">
        <v>0</v>
      </c>
      <c r="AT81" s="195">
        <v>4.03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12.24</v>
      </c>
      <c r="E82" s="195">
        <v>0</v>
      </c>
      <c r="F82" s="195">
        <v>0</v>
      </c>
      <c r="G82" s="195">
        <v>20.49</v>
      </c>
      <c r="H82" s="195">
        <v>0</v>
      </c>
      <c r="I82" s="195">
        <v>0</v>
      </c>
      <c r="J82" s="195">
        <v>15.06</v>
      </c>
      <c r="K82" s="195">
        <v>0.33</v>
      </c>
      <c r="L82" s="195">
        <v>68.290000000000006</v>
      </c>
      <c r="M82" s="195">
        <v>0.98</v>
      </c>
      <c r="N82" s="195">
        <v>1.25</v>
      </c>
      <c r="O82" s="195">
        <v>0</v>
      </c>
      <c r="P82" s="195">
        <v>1.48</v>
      </c>
      <c r="Q82" s="195">
        <v>0.13</v>
      </c>
      <c r="R82" s="195">
        <v>0.45</v>
      </c>
      <c r="S82" s="195">
        <v>2.37</v>
      </c>
      <c r="T82" s="195">
        <v>0</v>
      </c>
      <c r="U82" s="195">
        <v>1.82</v>
      </c>
      <c r="V82" s="195">
        <v>0.12</v>
      </c>
      <c r="W82" s="195">
        <v>0.33</v>
      </c>
      <c r="X82" s="195">
        <v>1.39</v>
      </c>
      <c r="Y82" s="195">
        <v>0</v>
      </c>
      <c r="Z82" s="195">
        <v>2.42</v>
      </c>
      <c r="AA82" s="195">
        <v>0.81</v>
      </c>
      <c r="AB82" s="195">
        <v>0</v>
      </c>
      <c r="AC82" s="195">
        <v>10.15</v>
      </c>
      <c r="AD82" s="195">
        <v>0</v>
      </c>
      <c r="AE82" s="195">
        <v>0</v>
      </c>
      <c r="AF82" s="195">
        <v>0</v>
      </c>
      <c r="AG82" s="195">
        <v>21.09</v>
      </c>
      <c r="AH82" s="195">
        <v>0</v>
      </c>
      <c r="AI82" s="195">
        <v>8.68</v>
      </c>
      <c r="AJ82" s="195">
        <v>0</v>
      </c>
      <c r="AK82" s="195">
        <v>87.82</v>
      </c>
      <c r="AL82" s="195">
        <v>0</v>
      </c>
      <c r="AM82" s="195">
        <v>0</v>
      </c>
      <c r="AN82" s="195">
        <v>0</v>
      </c>
      <c r="AO82" s="195">
        <v>266.45999999999998</v>
      </c>
      <c r="AP82" s="195">
        <v>0</v>
      </c>
      <c r="AQ82" s="195">
        <v>0</v>
      </c>
      <c r="AR82" s="195">
        <v>0</v>
      </c>
      <c r="AS82" s="195">
        <v>0</v>
      </c>
      <c r="AT82" s="195">
        <v>4.03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12.24</v>
      </c>
      <c r="E83" s="195">
        <v>0</v>
      </c>
      <c r="F83" s="195">
        <v>0</v>
      </c>
      <c r="G83" s="195">
        <v>20.49</v>
      </c>
      <c r="H83" s="195">
        <v>0</v>
      </c>
      <c r="I83" s="195">
        <v>0</v>
      </c>
      <c r="J83" s="195">
        <v>15.06</v>
      </c>
      <c r="K83" s="195">
        <v>0.33</v>
      </c>
      <c r="L83" s="195">
        <v>68.290000000000006</v>
      </c>
      <c r="M83" s="195">
        <v>0.98</v>
      </c>
      <c r="N83" s="195">
        <v>1.25</v>
      </c>
      <c r="O83" s="195">
        <v>0</v>
      </c>
      <c r="P83" s="195">
        <v>1.48</v>
      </c>
      <c r="Q83" s="195">
        <v>0.13</v>
      </c>
      <c r="R83" s="195">
        <v>0.45</v>
      </c>
      <c r="S83" s="195">
        <v>2.37</v>
      </c>
      <c r="T83" s="195">
        <v>0</v>
      </c>
      <c r="U83" s="195">
        <v>1.82</v>
      </c>
      <c r="V83" s="195">
        <v>0.12</v>
      </c>
      <c r="W83" s="195">
        <v>0.33</v>
      </c>
      <c r="X83" s="195">
        <v>1.39</v>
      </c>
      <c r="Y83" s="195">
        <v>0</v>
      </c>
      <c r="Z83" s="195">
        <v>2.42</v>
      </c>
      <c r="AA83" s="195">
        <v>0.81</v>
      </c>
      <c r="AB83" s="195">
        <v>0</v>
      </c>
      <c r="AC83" s="195">
        <v>10.15</v>
      </c>
      <c r="AD83" s="195">
        <v>0</v>
      </c>
      <c r="AE83" s="195">
        <v>0</v>
      </c>
      <c r="AF83" s="195">
        <v>0</v>
      </c>
      <c r="AG83" s="195">
        <v>21.09</v>
      </c>
      <c r="AH83" s="195">
        <v>0</v>
      </c>
      <c r="AI83" s="195">
        <v>8.68</v>
      </c>
      <c r="AJ83" s="195">
        <v>0</v>
      </c>
      <c r="AK83" s="195">
        <v>87.82</v>
      </c>
      <c r="AL83" s="195">
        <v>0</v>
      </c>
      <c r="AM83" s="195">
        <v>0</v>
      </c>
      <c r="AN83" s="195">
        <v>0</v>
      </c>
      <c r="AO83" s="195">
        <v>266.45999999999998</v>
      </c>
      <c r="AP83" s="195">
        <v>0</v>
      </c>
      <c r="AQ83" s="195">
        <v>0</v>
      </c>
      <c r="AR83" s="195">
        <v>0</v>
      </c>
      <c r="AS83" s="195">
        <v>0</v>
      </c>
      <c r="AT83" s="195">
        <v>4.03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12.24</v>
      </c>
      <c r="E84" s="195">
        <v>0</v>
      </c>
      <c r="F84" s="195">
        <v>0</v>
      </c>
      <c r="G84" s="195">
        <v>20.49</v>
      </c>
      <c r="H84" s="195">
        <v>0</v>
      </c>
      <c r="I84" s="195">
        <v>0</v>
      </c>
      <c r="J84" s="195">
        <v>15.06</v>
      </c>
      <c r="K84" s="195">
        <v>0.33</v>
      </c>
      <c r="L84" s="195">
        <v>68.290000000000006</v>
      </c>
      <c r="M84" s="195">
        <v>0.98</v>
      </c>
      <c r="N84" s="195">
        <v>1.25</v>
      </c>
      <c r="O84" s="195">
        <v>0</v>
      </c>
      <c r="P84" s="195">
        <v>1.48</v>
      </c>
      <c r="Q84" s="195">
        <v>0.13</v>
      </c>
      <c r="R84" s="195">
        <v>0.45</v>
      </c>
      <c r="S84" s="195">
        <v>2.37</v>
      </c>
      <c r="T84" s="195">
        <v>0</v>
      </c>
      <c r="U84" s="195">
        <v>1.82</v>
      </c>
      <c r="V84" s="195">
        <v>0.12</v>
      </c>
      <c r="W84" s="195">
        <v>0.33</v>
      </c>
      <c r="X84" s="195">
        <v>1.39</v>
      </c>
      <c r="Y84" s="195">
        <v>0</v>
      </c>
      <c r="Z84" s="195">
        <v>2.42</v>
      </c>
      <c r="AA84" s="195">
        <v>0.81</v>
      </c>
      <c r="AB84" s="195">
        <v>0</v>
      </c>
      <c r="AC84" s="195">
        <v>10.15</v>
      </c>
      <c r="AD84" s="195">
        <v>0</v>
      </c>
      <c r="AE84" s="195">
        <v>0</v>
      </c>
      <c r="AF84" s="195">
        <v>0</v>
      </c>
      <c r="AG84" s="195">
        <v>21.09</v>
      </c>
      <c r="AH84" s="195">
        <v>0</v>
      </c>
      <c r="AI84" s="195">
        <v>8.68</v>
      </c>
      <c r="AJ84" s="195">
        <v>0</v>
      </c>
      <c r="AK84" s="195">
        <v>87.82</v>
      </c>
      <c r="AL84" s="195">
        <v>0</v>
      </c>
      <c r="AM84" s="195">
        <v>0</v>
      </c>
      <c r="AN84" s="195">
        <v>0</v>
      </c>
      <c r="AO84" s="195">
        <v>266.45999999999998</v>
      </c>
      <c r="AP84" s="195">
        <v>0</v>
      </c>
      <c r="AQ84" s="195">
        <v>0</v>
      </c>
      <c r="AR84" s="195">
        <v>0</v>
      </c>
      <c r="AS84" s="195">
        <v>0</v>
      </c>
      <c r="AT84" s="195">
        <v>4.03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12.24</v>
      </c>
      <c r="E85" s="195">
        <v>0</v>
      </c>
      <c r="F85" s="195">
        <v>0</v>
      </c>
      <c r="G85" s="195">
        <v>20.49</v>
      </c>
      <c r="H85" s="195">
        <v>0</v>
      </c>
      <c r="I85" s="195">
        <v>0</v>
      </c>
      <c r="J85" s="195">
        <v>15.06</v>
      </c>
      <c r="K85" s="195">
        <v>0.33</v>
      </c>
      <c r="L85" s="195">
        <v>20.02</v>
      </c>
      <c r="M85" s="195">
        <v>0.98</v>
      </c>
      <c r="N85" s="195">
        <v>1.25</v>
      </c>
      <c r="O85" s="195">
        <v>0</v>
      </c>
      <c r="P85" s="195">
        <v>1.48</v>
      </c>
      <c r="Q85" s="195">
        <v>0.13</v>
      </c>
      <c r="R85" s="195">
        <v>0.45</v>
      </c>
      <c r="S85" s="195">
        <v>2.37</v>
      </c>
      <c r="T85" s="195">
        <v>0</v>
      </c>
      <c r="U85" s="195">
        <v>1.82</v>
      </c>
      <c r="V85" s="195">
        <v>0.11</v>
      </c>
      <c r="W85" s="195">
        <v>0.33</v>
      </c>
      <c r="X85" s="195">
        <v>1.39</v>
      </c>
      <c r="Y85" s="195">
        <v>0</v>
      </c>
      <c r="Z85" s="195">
        <v>2.42</v>
      </c>
      <c r="AA85" s="195">
        <v>0.81</v>
      </c>
      <c r="AB85" s="195">
        <v>0</v>
      </c>
      <c r="AC85" s="195">
        <v>10.15</v>
      </c>
      <c r="AD85" s="195">
        <v>0</v>
      </c>
      <c r="AE85" s="195">
        <v>0</v>
      </c>
      <c r="AF85" s="195">
        <v>0</v>
      </c>
      <c r="AG85" s="195">
        <v>21.09</v>
      </c>
      <c r="AH85" s="195">
        <v>0</v>
      </c>
      <c r="AI85" s="195">
        <v>8.68</v>
      </c>
      <c r="AJ85" s="195">
        <v>0</v>
      </c>
      <c r="AK85" s="195">
        <v>87.82</v>
      </c>
      <c r="AL85" s="195">
        <v>0</v>
      </c>
      <c r="AM85" s="195">
        <v>0</v>
      </c>
      <c r="AN85" s="195">
        <v>0</v>
      </c>
      <c r="AO85" s="195">
        <v>266.45999999999998</v>
      </c>
      <c r="AP85" s="195">
        <v>0</v>
      </c>
      <c r="AQ85" s="195">
        <v>0</v>
      </c>
      <c r="AR85" s="195">
        <v>0</v>
      </c>
      <c r="AS85" s="195">
        <v>0</v>
      </c>
      <c r="AT85" s="195">
        <v>4.03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12.24</v>
      </c>
      <c r="E86" s="195">
        <v>0</v>
      </c>
      <c r="F86" s="195">
        <v>0</v>
      </c>
      <c r="G86" s="195">
        <v>20.49</v>
      </c>
      <c r="H86" s="195">
        <v>0</v>
      </c>
      <c r="I86" s="195">
        <v>0</v>
      </c>
      <c r="J86" s="195">
        <v>15.06</v>
      </c>
      <c r="K86" s="195">
        <v>0.33</v>
      </c>
      <c r="L86" s="195">
        <v>20.02</v>
      </c>
      <c r="M86" s="195">
        <v>0.98</v>
      </c>
      <c r="N86" s="195">
        <v>1.25</v>
      </c>
      <c r="O86" s="195">
        <v>0</v>
      </c>
      <c r="P86" s="195">
        <v>1.48</v>
      </c>
      <c r="Q86" s="195">
        <v>0.13</v>
      </c>
      <c r="R86" s="195">
        <v>0.45</v>
      </c>
      <c r="S86" s="195">
        <v>2.37</v>
      </c>
      <c r="T86" s="195">
        <v>0</v>
      </c>
      <c r="U86" s="195">
        <v>1.82</v>
      </c>
      <c r="V86" s="195">
        <v>0.11</v>
      </c>
      <c r="W86" s="195">
        <v>0.33</v>
      </c>
      <c r="X86" s="195">
        <v>1.39</v>
      </c>
      <c r="Y86" s="195">
        <v>0</v>
      </c>
      <c r="Z86" s="195">
        <v>2.42</v>
      </c>
      <c r="AA86" s="195">
        <v>0.81</v>
      </c>
      <c r="AB86" s="195">
        <v>0</v>
      </c>
      <c r="AC86" s="195">
        <v>9.92</v>
      </c>
      <c r="AD86" s="195">
        <v>0</v>
      </c>
      <c r="AE86" s="195">
        <v>0</v>
      </c>
      <c r="AF86" s="195">
        <v>0</v>
      </c>
      <c r="AG86" s="195">
        <v>21.09</v>
      </c>
      <c r="AH86" s="195">
        <v>0</v>
      </c>
      <c r="AI86" s="195">
        <v>8.68</v>
      </c>
      <c r="AJ86" s="195">
        <v>0</v>
      </c>
      <c r="AK86" s="195">
        <v>87.82</v>
      </c>
      <c r="AL86" s="195">
        <v>0</v>
      </c>
      <c r="AM86" s="195">
        <v>0</v>
      </c>
      <c r="AN86" s="195">
        <v>0</v>
      </c>
      <c r="AO86" s="195">
        <v>266.45999999999998</v>
      </c>
      <c r="AP86" s="195">
        <v>0</v>
      </c>
      <c r="AQ86" s="195">
        <v>0</v>
      </c>
      <c r="AR86" s="195">
        <v>0</v>
      </c>
      <c r="AS86" s="195">
        <v>0</v>
      </c>
      <c r="AT86" s="195">
        <v>4.03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12.24</v>
      </c>
      <c r="E87" s="195">
        <v>0</v>
      </c>
      <c r="F87" s="195">
        <v>0</v>
      </c>
      <c r="G87" s="195">
        <v>20.49</v>
      </c>
      <c r="H87" s="195">
        <v>0</v>
      </c>
      <c r="I87" s="195">
        <v>0</v>
      </c>
      <c r="J87" s="195">
        <v>15.06</v>
      </c>
      <c r="K87" s="195">
        <v>0.33</v>
      </c>
      <c r="L87" s="195">
        <v>20.02</v>
      </c>
      <c r="M87" s="195">
        <v>0.98</v>
      </c>
      <c r="N87" s="195">
        <v>1.25</v>
      </c>
      <c r="O87" s="195">
        <v>0</v>
      </c>
      <c r="P87" s="195">
        <v>1.48</v>
      </c>
      <c r="Q87" s="195">
        <v>0.13</v>
      </c>
      <c r="R87" s="195">
        <v>0.45</v>
      </c>
      <c r="S87" s="195">
        <v>0.28000000000000003</v>
      </c>
      <c r="T87" s="195">
        <v>0</v>
      </c>
      <c r="U87" s="195">
        <v>1.82</v>
      </c>
      <c r="V87" s="195">
        <v>0.11</v>
      </c>
      <c r="W87" s="195">
        <v>0.33</v>
      </c>
      <c r="X87" s="195">
        <v>1.39</v>
      </c>
      <c r="Y87" s="195">
        <v>0</v>
      </c>
      <c r="Z87" s="195">
        <v>2.42</v>
      </c>
      <c r="AA87" s="195">
        <v>0.81</v>
      </c>
      <c r="AB87" s="195">
        <v>0</v>
      </c>
      <c r="AC87" s="195">
        <v>9.92</v>
      </c>
      <c r="AD87" s="195">
        <v>0</v>
      </c>
      <c r="AE87" s="195">
        <v>0</v>
      </c>
      <c r="AF87" s="195">
        <v>0</v>
      </c>
      <c r="AG87" s="195">
        <v>21.09</v>
      </c>
      <c r="AH87" s="195">
        <v>0</v>
      </c>
      <c r="AI87" s="195">
        <v>8.68</v>
      </c>
      <c r="AJ87" s="195">
        <v>0</v>
      </c>
      <c r="AK87" s="195">
        <v>87.82</v>
      </c>
      <c r="AL87" s="195">
        <v>0</v>
      </c>
      <c r="AM87" s="195">
        <v>0</v>
      </c>
      <c r="AN87" s="195">
        <v>0</v>
      </c>
      <c r="AO87" s="195">
        <v>266.45999999999998</v>
      </c>
      <c r="AP87" s="195">
        <v>0</v>
      </c>
      <c r="AQ87" s="195">
        <v>0</v>
      </c>
      <c r="AR87" s="195">
        <v>0</v>
      </c>
      <c r="AS87" s="195">
        <v>0</v>
      </c>
      <c r="AT87" s="195">
        <v>4.03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12.24</v>
      </c>
      <c r="E88" s="195">
        <v>0</v>
      </c>
      <c r="F88" s="195">
        <v>0</v>
      </c>
      <c r="G88" s="195">
        <v>20.49</v>
      </c>
      <c r="H88" s="195">
        <v>0</v>
      </c>
      <c r="I88" s="195">
        <v>0</v>
      </c>
      <c r="J88" s="195">
        <v>15.06</v>
      </c>
      <c r="K88" s="195">
        <v>0.33</v>
      </c>
      <c r="L88" s="195">
        <v>20.02</v>
      </c>
      <c r="M88" s="195">
        <v>0.98</v>
      </c>
      <c r="N88" s="195">
        <v>1.25</v>
      </c>
      <c r="O88" s="195">
        <v>0</v>
      </c>
      <c r="P88" s="195">
        <v>1.48</v>
      </c>
      <c r="Q88" s="195">
        <v>0.13</v>
      </c>
      <c r="R88" s="195">
        <v>0.45</v>
      </c>
      <c r="S88" s="195">
        <v>0.28000000000000003</v>
      </c>
      <c r="T88" s="195">
        <v>0</v>
      </c>
      <c r="U88" s="195">
        <v>1.82</v>
      </c>
      <c r="V88" s="195">
        <v>0.11</v>
      </c>
      <c r="W88" s="195">
        <v>0.33</v>
      </c>
      <c r="X88" s="195">
        <v>1.39</v>
      </c>
      <c r="Y88" s="195">
        <v>0</v>
      </c>
      <c r="Z88" s="195">
        <v>2.42</v>
      </c>
      <c r="AA88" s="195">
        <v>0.81</v>
      </c>
      <c r="AB88" s="195">
        <v>0</v>
      </c>
      <c r="AC88" s="195">
        <v>9.92</v>
      </c>
      <c r="AD88" s="195">
        <v>0</v>
      </c>
      <c r="AE88" s="195">
        <v>0</v>
      </c>
      <c r="AF88" s="195">
        <v>0</v>
      </c>
      <c r="AG88" s="195">
        <v>21.09</v>
      </c>
      <c r="AH88" s="195">
        <v>0</v>
      </c>
      <c r="AI88" s="195">
        <v>8.68</v>
      </c>
      <c r="AJ88" s="195">
        <v>0</v>
      </c>
      <c r="AK88" s="195">
        <v>87.82</v>
      </c>
      <c r="AL88" s="195">
        <v>0</v>
      </c>
      <c r="AM88" s="195">
        <v>0</v>
      </c>
      <c r="AN88" s="195">
        <v>0</v>
      </c>
      <c r="AO88" s="195">
        <v>266.45999999999998</v>
      </c>
      <c r="AP88" s="195">
        <v>0</v>
      </c>
      <c r="AQ88" s="195">
        <v>0</v>
      </c>
      <c r="AR88" s="195">
        <v>0</v>
      </c>
      <c r="AS88" s="195">
        <v>0</v>
      </c>
      <c r="AT88" s="195">
        <v>4.03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12.24</v>
      </c>
      <c r="E89" s="195">
        <v>0</v>
      </c>
      <c r="F89" s="195">
        <v>0</v>
      </c>
      <c r="G89" s="195">
        <v>20.49</v>
      </c>
      <c r="H89" s="195">
        <v>0</v>
      </c>
      <c r="I89" s="195">
        <v>0</v>
      </c>
      <c r="J89" s="195">
        <v>15.06</v>
      </c>
      <c r="K89" s="195">
        <v>0.33</v>
      </c>
      <c r="L89" s="195">
        <v>20.02</v>
      </c>
      <c r="M89" s="195">
        <v>0.98</v>
      </c>
      <c r="N89" s="195">
        <v>1.25</v>
      </c>
      <c r="O89" s="195">
        <v>0</v>
      </c>
      <c r="P89" s="195">
        <v>1.48</v>
      </c>
      <c r="Q89" s="195">
        <v>0.13</v>
      </c>
      <c r="R89" s="195">
        <v>0.45</v>
      </c>
      <c r="S89" s="195">
        <v>0.28000000000000003</v>
      </c>
      <c r="T89" s="195">
        <v>0</v>
      </c>
      <c r="U89" s="195">
        <v>1.82</v>
      </c>
      <c r="V89" s="195">
        <v>0.11</v>
      </c>
      <c r="W89" s="195">
        <v>0.65</v>
      </c>
      <c r="X89" s="195">
        <v>1.39</v>
      </c>
      <c r="Y89" s="195">
        <v>0</v>
      </c>
      <c r="Z89" s="195">
        <v>2.42</v>
      </c>
      <c r="AA89" s="195">
        <v>0.81</v>
      </c>
      <c r="AB89" s="195">
        <v>0</v>
      </c>
      <c r="AC89" s="195">
        <v>9.92</v>
      </c>
      <c r="AD89" s="195">
        <v>0</v>
      </c>
      <c r="AE89" s="195">
        <v>0</v>
      </c>
      <c r="AF89" s="195">
        <v>0</v>
      </c>
      <c r="AG89" s="195">
        <v>21.09</v>
      </c>
      <c r="AH89" s="195">
        <v>0</v>
      </c>
      <c r="AI89" s="195">
        <v>8.68</v>
      </c>
      <c r="AJ89" s="195">
        <v>0</v>
      </c>
      <c r="AK89" s="195">
        <v>87.82</v>
      </c>
      <c r="AL89" s="195">
        <v>0</v>
      </c>
      <c r="AM89" s="195">
        <v>0</v>
      </c>
      <c r="AN89" s="195">
        <v>0</v>
      </c>
      <c r="AO89" s="195">
        <v>266.45999999999998</v>
      </c>
      <c r="AP89" s="195">
        <v>0</v>
      </c>
      <c r="AQ89" s="195">
        <v>0</v>
      </c>
      <c r="AR89" s="195">
        <v>0</v>
      </c>
      <c r="AS89" s="195">
        <v>0</v>
      </c>
      <c r="AT89" s="195">
        <v>4.03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12.24</v>
      </c>
      <c r="E90" s="195">
        <v>0</v>
      </c>
      <c r="F90" s="195">
        <v>0</v>
      </c>
      <c r="G90" s="195">
        <v>20.49</v>
      </c>
      <c r="H90" s="195">
        <v>0</v>
      </c>
      <c r="I90" s="195">
        <v>0</v>
      </c>
      <c r="J90" s="195">
        <v>15.06</v>
      </c>
      <c r="K90" s="195">
        <v>0.33</v>
      </c>
      <c r="L90" s="195">
        <v>20.02</v>
      </c>
      <c r="M90" s="195">
        <v>0.98</v>
      </c>
      <c r="N90" s="195">
        <v>1.25</v>
      </c>
      <c r="O90" s="195">
        <v>0</v>
      </c>
      <c r="P90" s="195">
        <v>1.48</v>
      </c>
      <c r="Q90" s="195">
        <v>0.13</v>
      </c>
      <c r="R90" s="195">
        <v>0.45</v>
      </c>
      <c r="S90" s="195">
        <v>0.28000000000000003</v>
      </c>
      <c r="T90" s="195">
        <v>0</v>
      </c>
      <c r="U90" s="195">
        <v>1.82</v>
      </c>
      <c r="V90" s="195">
        <v>0.11</v>
      </c>
      <c r="W90" s="195">
        <v>0.65</v>
      </c>
      <c r="X90" s="195">
        <v>1.39</v>
      </c>
      <c r="Y90" s="195">
        <v>0</v>
      </c>
      <c r="Z90" s="195">
        <v>2.42</v>
      </c>
      <c r="AA90" s="195">
        <v>0.81</v>
      </c>
      <c r="AB90" s="195">
        <v>0</v>
      </c>
      <c r="AC90" s="195">
        <v>9.92</v>
      </c>
      <c r="AD90" s="195">
        <v>0</v>
      </c>
      <c r="AE90" s="195">
        <v>0</v>
      </c>
      <c r="AF90" s="195">
        <v>0</v>
      </c>
      <c r="AG90" s="195">
        <v>21.09</v>
      </c>
      <c r="AH90" s="195">
        <v>0</v>
      </c>
      <c r="AI90" s="195">
        <v>8.68</v>
      </c>
      <c r="AJ90" s="195">
        <v>0</v>
      </c>
      <c r="AK90" s="195">
        <v>87.82</v>
      </c>
      <c r="AL90" s="195">
        <v>0</v>
      </c>
      <c r="AM90" s="195">
        <v>0</v>
      </c>
      <c r="AN90" s="195">
        <v>0</v>
      </c>
      <c r="AO90" s="195">
        <v>266.45999999999998</v>
      </c>
      <c r="AP90" s="195">
        <v>0</v>
      </c>
      <c r="AQ90" s="195">
        <v>0</v>
      </c>
      <c r="AR90" s="195">
        <v>0</v>
      </c>
      <c r="AS90" s="195">
        <v>0</v>
      </c>
      <c r="AT90" s="195">
        <v>4.03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12.24</v>
      </c>
      <c r="E91" s="195">
        <v>0</v>
      </c>
      <c r="F91" s="195">
        <v>0</v>
      </c>
      <c r="G91" s="195">
        <v>20.49</v>
      </c>
      <c r="H91" s="195">
        <v>0</v>
      </c>
      <c r="I91" s="195">
        <v>0</v>
      </c>
      <c r="J91" s="195">
        <v>15.06</v>
      </c>
      <c r="K91" s="195">
        <v>0.33</v>
      </c>
      <c r="L91" s="195">
        <v>20.02</v>
      </c>
      <c r="M91" s="195">
        <v>0.98</v>
      </c>
      <c r="N91" s="195">
        <v>1.25</v>
      </c>
      <c r="O91" s="195">
        <v>0</v>
      </c>
      <c r="P91" s="195">
        <v>1.48</v>
      </c>
      <c r="Q91" s="195">
        <v>0.13</v>
      </c>
      <c r="R91" s="195">
        <v>0.45</v>
      </c>
      <c r="S91" s="195">
        <v>0.28000000000000003</v>
      </c>
      <c r="T91" s="195">
        <v>0</v>
      </c>
      <c r="U91" s="195">
        <v>1.81</v>
      </c>
      <c r="V91" s="195">
        <v>0.11</v>
      </c>
      <c r="W91" s="195">
        <v>0.65</v>
      </c>
      <c r="X91" s="195">
        <v>1.39</v>
      </c>
      <c r="Y91" s="195">
        <v>0</v>
      </c>
      <c r="Z91" s="195">
        <v>2.42</v>
      </c>
      <c r="AA91" s="195">
        <v>0.81</v>
      </c>
      <c r="AB91" s="195">
        <v>0</v>
      </c>
      <c r="AC91" s="195">
        <v>9.92</v>
      </c>
      <c r="AD91" s="195">
        <v>0</v>
      </c>
      <c r="AE91" s="195">
        <v>0</v>
      </c>
      <c r="AF91" s="195">
        <v>0</v>
      </c>
      <c r="AG91" s="195">
        <v>21.09</v>
      </c>
      <c r="AH91" s="195">
        <v>0</v>
      </c>
      <c r="AI91" s="195">
        <v>8.68</v>
      </c>
      <c r="AJ91" s="195">
        <v>0</v>
      </c>
      <c r="AK91" s="195">
        <v>87.82</v>
      </c>
      <c r="AL91" s="195">
        <v>0</v>
      </c>
      <c r="AM91" s="195">
        <v>0</v>
      </c>
      <c r="AN91" s="195">
        <v>0</v>
      </c>
      <c r="AO91" s="195">
        <v>266.45999999999998</v>
      </c>
      <c r="AP91" s="195">
        <v>0</v>
      </c>
      <c r="AQ91" s="195">
        <v>0</v>
      </c>
      <c r="AR91" s="195">
        <v>0</v>
      </c>
      <c r="AS91" s="195">
        <v>0</v>
      </c>
      <c r="AT91" s="195">
        <v>4.03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12.24</v>
      </c>
      <c r="E92" s="195">
        <v>0</v>
      </c>
      <c r="F92" s="195">
        <v>0</v>
      </c>
      <c r="G92" s="195">
        <v>20.49</v>
      </c>
      <c r="H92" s="195">
        <v>0</v>
      </c>
      <c r="I92" s="195">
        <v>0</v>
      </c>
      <c r="J92" s="195">
        <v>15.06</v>
      </c>
      <c r="K92" s="195">
        <v>0.33</v>
      </c>
      <c r="L92" s="195">
        <v>20.02</v>
      </c>
      <c r="M92" s="195">
        <v>0.98</v>
      </c>
      <c r="N92" s="195">
        <v>1.25</v>
      </c>
      <c r="O92" s="195">
        <v>0</v>
      </c>
      <c r="P92" s="195">
        <v>1.48</v>
      </c>
      <c r="Q92" s="195">
        <v>0.13</v>
      </c>
      <c r="R92" s="195">
        <v>0.45</v>
      </c>
      <c r="S92" s="195">
        <v>0.28000000000000003</v>
      </c>
      <c r="T92" s="195">
        <v>0</v>
      </c>
      <c r="U92" s="195">
        <v>1.81</v>
      </c>
      <c r="V92" s="195">
        <v>0.11</v>
      </c>
      <c r="W92" s="195">
        <v>0.65</v>
      </c>
      <c r="X92" s="195">
        <v>1.39</v>
      </c>
      <c r="Y92" s="195">
        <v>0</v>
      </c>
      <c r="Z92" s="195">
        <v>2.42</v>
      </c>
      <c r="AA92" s="195">
        <v>0.81</v>
      </c>
      <c r="AB92" s="195">
        <v>0</v>
      </c>
      <c r="AC92" s="195">
        <v>9.92</v>
      </c>
      <c r="AD92" s="195">
        <v>0</v>
      </c>
      <c r="AE92" s="195">
        <v>0</v>
      </c>
      <c r="AF92" s="195">
        <v>0</v>
      </c>
      <c r="AG92" s="195">
        <v>21.09</v>
      </c>
      <c r="AH92" s="195">
        <v>0</v>
      </c>
      <c r="AI92" s="195">
        <v>8.68</v>
      </c>
      <c r="AJ92" s="195">
        <v>0</v>
      </c>
      <c r="AK92" s="195">
        <v>87.82</v>
      </c>
      <c r="AL92" s="195">
        <v>0</v>
      </c>
      <c r="AM92" s="195">
        <v>0</v>
      </c>
      <c r="AN92" s="195">
        <v>0</v>
      </c>
      <c r="AO92" s="195">
        <v>266.45999999999998</v>
      </c>
      <c r="AP92" s="195">
        <v>0</v>
      </c>
      <c r="AQ92" s="195">
        <v>0</v>
      </c>
      <c r="AR92" s="195">
        <v>0</v>
      </c>
      <c r="AS92" s="195">
        <v>0</v>
      </c>
      <c r="AT92" s="195">
        <v>4.03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12.24</v>
      </c>
      <c r="E93" s="195">
        <v>0</v>
      </c>
      <c r="F93" s="195">
        <v>0</v>
      </c>
      <c r="G93" s="195">
        <v>20.49</v>
      </c>
      <c r="H93" s="195">
        <v>0</v>
      </c>
      <c r="I93" s="195">
        <v>0</v>
      </c>
      <c r="J93" s="195">
        <v>15.06</v>
      </c>
      <c r="K93" s="195">
        <v>0.33</v>
      </c>
      <c r="L93" s="195">
        <v>20.02</v>
      </c>
      <c r="M93" s="195">
        <v>0.98</v>
      </c>
      <c r="N93" s="195">
        <v>1.25</v>
      </c>
      <c r="O93" s="195">
        <v>0</v>
      </c>
      <c r="P93" s="195">
        <v>1.48</v>
      </c>
      <c r="Q93" s="195">
        <v>0.13</v>
      </c>
      <c r="R93" s="195">
        <v>0.45</v>
      </c>
      <c r="S93" s="195">
        <v>0.28000000000000003</v>
      </c>
      <c r="T93" s="195">
        <v>0</v>
      </c>
      <c r="U93" s="195">
        <v>1.81</v>
      </c>
      <c r="V93" s="195">
        <v>0.11</v>
      </c>
      <c r="W93" s="195">
        <v>0.65</v>
      </c>
      <c r="X93" s="195">
        <v>1.39</v>
      </c>
      <c r="Y93" s="195">
        <v>0</v>
      </c>
      <c r="Z93" s="195">
        <v>2.42</v>
      </c>
      <c r="AA93" s="195">
        <v>0.81</v>
      </c>
      <c r="AB93" s="195">
        <v>0</v>
      </c>
      <c r="AC93" s="195">
        <v>9.92</v>
      </c>
      <c r="AD93" s="195">
        <v>0</v>
      </c>
      <c r="AE93" s="195">
        <v>0</v>
      </c>
      <c r="AF93" s="195">
        <v>0</v>
      </c>
      <c r="AG93" s="195">
        <v>21.09</v>
      </c>
      <c r="AH93" s="195">
        <v>0</v>
      </c>
      <c r="AI93" s="195">
        <v>8.68</v>
      </c>
      <c r="AJ93" s="195">
        <v>0</v>
      </c>
      <c r="AK93" s="195">
        <v>87.82</v>
      </c>
      <c r="AL93" s="195">
        <v>0</v>
      </c>
      <c r="AM93" s="195">
        <v>0</v>
      </c>
      <c r="AN93" s="195">
        <v>0</v>
      </c>
      <c r="AO93" s="195">
        <v>266.45999999999998</v>
      </c>
      <c r="AP93" s="195">
        <v>0</v>
      </c>
      <c r="AQ93" s="195">
        <v>0</v>
      </c>
      <c r="AR93" s="195">
        <v>0</v>
      </c>
      <c r="AS93" s="195">
        <v>0</v>
      </c>
      <c r="AT93" s="195">
        <v>4.03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12.24</v>
      </c>
      <c r="E94" s="195">
        <v>0</v>
      </c>
      <c r="F94" s="195">
        <v>0</v>
      </c>
      <c r="G94" s="195">
        <v>20.49</v>
      </c>
      <c r="H94" s="195">
        <v>0</v>
      </c>
      <c r="I94" s="195">
        <v>0</v>
      </c>
      <c r="J94" s="195">
        <v>15.06</v>
      </c>
      <c r="K94" s="195">
        <v>0.33</v>
      </c>
      <c r="L94" s="195">
        <v>20.02</v>
      </c>
      <c r="M94" s="195">
        <v>0.98</v>
      </c>
      <c r="N94" s="195">
        <v>1.25</v>
      </c>
      <c r="O94" s="195">
        <v>0</v>
      </c>
      <c r="P94" s="195">
        <v>1.48</v>
      </c>
      <c r="Q94" s="195">
        <v>0.13</v>
      </c>
      <c r="R94" s="195">
        <v>0.45</v>
      </c>
      <c r="S94" s="195">
        <v>0.28000000000000003</v>
      </c>
      <c r="T94" s="195">
        <v>0</v>
      </c>
      <c r="U94" s="195">
        <v>1.81</v>
      </c>
      <c r="V94" s="195">
        <v>0.11</v>
      </c>
      <c r="W94" s="195">
        <v>0.65</v>
      </c>
      <c r="X94" s="195">
        <v>1.39</v>
      </c>
      <c r="Y94" s="195">
        <v>0</v>
      </c>
      <c r="Z94" s="195">
        <v>2.42</v>
      </c>
      <c r="AA94" s="195">
        <v>0.81</v>
      </c>
      <c r="AB94" s="195">
        <v>0</v>
      </c>
      <c r="AC94" s="195">
        <v>9.92</v>
      </c>
      <c r="AD94" s="195">
        <v>0</v>
      </c>
      <c r="AE94" s="195">
        <v>0</v>
      </c>
      <c r="AF94" s="195">
        <v>0</v>
      </c>
      <c r="AG94" s="195">
        <v>21.09</v>
      </c>
      <c r="AH94" s="195">
        <v>0</v>
      </c>
      <c r="AI94" s="195">
        <v>8.68</v>
      </c>
      <c r="AJ94" s="195">
        <v>0</v>
      </c>
      <c r="AK94" s="195">
        <v>87.82</v>
      </c>
      <c r="AL94" s="195">
        <v>0</v>
      </c>
      <c r="AM94" s="195">
        <v>0</v>
      </c>
      <c r="AN94" s="195">
        <v>0</v>
      </c>
      <c r="AO94" s="195">
        <v>266.45999999999998</v>
      </c>
      <c r="AP94" s="195">
        <v>0</v>
      </c>
      <c r="AQ94" s="195">
        <v>0</v>
      </c>
      <c r="AR94" s="195">
        <v>0</v>
      </c>
      <c r="AS94" s="195">
        <v>0</v>
      </c>
      <c r="AT94" s="195">
        <v>4.03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12.24</v>
      </c>
      <c r="E95" s="195">
        <v>0</v>
      </c>
      <c r="F95" s="195">
        <v>0</v>
      </c>
      <c r="G95" s="195">
        <v>20.49</v>
      </c>
      <c r="H95" s="195">
        <v>0</v>
      </c>
      <c r="I95" s="195">
        <v>0</v>
      </c>
      <c r="J95" s="195">
        <v>15.06</v>
      </c>
      <c r="K95" s="195">
        <v>0.33</v>
      </c>
      <c r="L95" s="195">
        <v>20.02</v>
      </c>
      <c r="M95" s="195">
        <v>0.98</v>
      </c>
      <c r="N95" s="195">
        <v>1.25</v>
      </c>
      <c r="O95" s="195">
        <v>0</v>
      </c>
      <c r="P95" s="195">
        <v>1.48</v>
      </c>
      <c r="Q95" s="195">
        <v>0.7</v>
      </c>
      <c r="R95" s="195">
        <v>0.45</v>
      </c>
      <c r="S95" s="195">
        <v>0.28000000000000003</v>
      </c>
      <c r="T95" s="195">
        <v>0</v>
      </c>
      <c r="U95" s="195">
        <v>1.81</v>
      </c>
      <c r="V95" s="195">
        <v>0.11</v>
      </c>
      <c r="W95" s="195">
        <v>0.65</v>
      </c>
      <c r="X95" s="195">
        <v>1.39</v>
      </c>
      <c r="Y95" s="195">
        <v>0</v>
      </c>
      <c r="Z95" s="195">
        <v>2.42</v>
      </c>
      <c r="AA95" s="195">
        <v>0.81</v>
      </c>
      <c r="AB95" s="195">
        <v>0</v>
      </c>
      <c r="AC95" s="195">
        <v>9.92</v>
      </c>
      <c r="AD95" s="195">
        <v>0</v>
      </c>
      <c r="AE95" s="195">
        <v>0</v>
      </c>
      <c r="AF95" s="195">
        <v>0</v>
      </c>
      <c r="AG95" s="195">
        <v>21.09</v>
      </c>
      <c r="AH95" s="195">
        <v>0</v>
      </c>
      <c r="AI95" s="195">
        <v>8.68</v>
      </c>
      <c r="AJ95" s="195">
        <v>0</v>
      </c>
      <c r="AK95" s="195">
        <v>87.82</v>
      </c>
      <c r="AL95" s="195">
        <v>0</v>
      </c>
      <c r="AM95" s="195">
        <v>0</v>
      </c>
      <c r="AN95" s="195">
        <v>0</v>
      </c>
      <c r="AO95" s="195">
        <v>266.45999999999998</v>
      </c>
      <c r="AP95" s="195">
        <v>0</v>
      </c>
      <c r="AQ95" s="195">
        <v>0</v>
      </c>
      <c r="AR95" s="195">
        <v>0</v>
      </c>
      <c r="AS95" s="195">
        <v>0</v>
      </c>
      <c r="AT95" s="195">
        <v>4.03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12.24</v>
      </c>
      <c r="E96" s="195">
        <v>0</v>
      </c>
      <c r="F96" s="195">
        <v>0</v>
      </c>
      <c r="G96" s="195">
        <v>20.49</v>
      </c>
      <c r="H96" s="195">
        <v>0</v>
      </c>
      <c r="I96" s="195">
        <v>0</v>
      </c>
      <c r="J96" s="195">
        <v>15.06</v>
      </c>
      <c r="K96" s="195">
        <v>0.33</v>
      </c>
      <c r="L96" s="195">
        <v>20.02</v>
      </c>
      <c r="M96" s="195">
        <v>0.98</v>
      </c>
      <c r="N96" s="195">
        <v>1.25</v>
      </c>
      <c r="O96" s="195">
        <v>0</v>
      </c>
      <c r="P96" s="195">
        <v>1.48</v>
      </c>
      <c r="Q96" s="195">
        <v>0.56000000000000005</v>
      </c>
      <c r="R96" s="195">
        <v>0.45</v>
      </c>
      <c r="S96" s="195">
        <v>0.28000000000000003</v>
      </c>
      <c r="T96" s="195">
        <v>0</v>
      </c>
      <c r="U96" s="195">
        <v>1.81</v>
      </c>
      <c r="V96" s="195">
        <v>0.11</v>
      </c>
      <c r="W96" s="195">
        <v>0.65</v>
      </c>
      <c r="X96" s="195">
        <v>1.39</v>
      </c>
      <c r="Y96" s="195">
        <v>0</v>
      </c>
      <c r="Z96" s="195">
        <v>2.42</v>
      </c>
      <c r="AA96" s="195">
        <v>0.81</v>
      </c>
      <c r="AB96" s="195">
        <v>0</v>
      </c>
      <c r="AC96" s="195">
        <v>9.92</v>
      </c>
      <c r="AD96" s="195">
        <v>0</v>
      </c>
      <c r="AE96" s="195">
        <v>0</v>
      </c>
      <c r="AF96" s="195">
        <v>0</v>
      </c>
      <c r="AG96" s="195">
        <v>21.09</v>
      </c>
      <c r="AH96" s="195">
        <v>0</v>
      </c>
      <c r="AI96" s="195">
        <v>8.68</v>
      </c>
      <c r="AJ96" s="195">
        <v>0</v>
      </c>
      <c r="AK96" s="195">
        <v>87.82</v>
      </c>
      <c r="AL96" s="195">
        <v>0</v>
      </c>
      <c r="AM96" s="195">
        <v>0</v>
      </c>
      <c r="AN96" s="195">
        <v>0</v>
      </c>
      <c r="AO96" s="195">
        <v>266.45999999999998</v>
      </c>
      <c r="AP96" s="195">
        <v>0</v>
      </c>
      <c r="AQ96" s="195">
        <v>0</v>
      </c>
      <c r="AR96" s="195">
        <v>0</v>
      </c>
      <c r="AS96" s="195">
        <v>0</v>
      </c>
      <c r="AT96" s="195">
        <v>4.03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12.24</v>
      </c>
      <c r="E97" s="195">
        <v>0</v>
      </c>
      <c r="F97" s="195">
        <v>0</v>
      </c>
      <c r="G97" s="195">
        <v>20.49</v>
      </c>
      <c r="H97" s="195">
        <v>0</v>
      </c>
      <c r="I97" s="195">
        <v>0</v>
      </c>
      <c r="J97" s="195">
        <v>15.06</v>
      </c>
      <c r="K97" s="195">
        <v>0.33</v>
      </c>
      <c r="L97" s="195">
        <v>20.02</v>
      </c>
      <c r="M97" s="195">
        <v>0.98</v>
      </c>
      <c r="N97" s="195">
        <v>1.25</v>
      </c>
      <c r="O97" s="195">
        <v>0</v>
      </c>
      <c r="P97" s="195">
        <v>1.48</v>
      </c>
      <c r="Q97" s="195">
        <v>0.3</v>
      </c>
      <c r="R97" s="195">
        <v>0.45</v>
      </c>
      <c r="S97" s="195">
        <v>0.28000000000000003</v>
      </c>
      <c r="T97" s="195">
        <v>0</v>
      </c>
      <c r="U97" s="195">
        <v>1.81</v>
      </c>
      <c r="V97" s="195">
        <v>0.11</v>
      </c>
      <c r="W97" s="195">
        <v>0.65</v>
      </c>
      <c r="X97" s="195">
        <v>3.22</v>
      </c>
      <c r="Y97" s="195">
        <v>0</v>
      </c>
      <c r="Z97" s="195">
        <v>2.42</v>
      </c>
      <c r="AA97" s="195">
        <v>0.81</v>
      </c>
      <c r="AB97" s="195">
        <v>0</v>
      </c>
      <c r="AC97" s="195">
        <v>9.92</v>
      </c>
      <c r="AD97" s="195">
        <v>0</v>
      </c>
      <c r="AE97" s="195">
        <v>0</v>
      </c>
      <c r="AF97" s="195">
        <v>0</v>
      </c>
      <c r="AG97" s="195">
        <v>21.09</v>
      </c>
      <c r="AH97" s="195">
        <v>0</v>
      </c>
      <c r="AI97" s="195">
        <v>8.68</v>
      </c>
      <c r="AJ97" s="195">
        <v>0</v>
      </c>
      <c r="AK97" s="195">
        <v>87.82</v>
      </c>
      <c r="AL97" s="195">
        <v>0</v>
      </c>
      <c r="AM97" s="195">
        <v>0</v>
      </c>
      <c r="AN97" s="195">
        <v>0</v>
      </c>
      <c r="AO97" s="195">
        <v>266.45999999999998</v>
      </c>
      <c r="AP97" s="195">
        <v>0</v>
      </c>
      <c r="AQ97" s="195">
        <v>0</v>
      </c>
      <c r="AR97" s="195">
        <v>0</v>
      </c>
      <c r="AS97" s="195">
        <v>0</v>
      </c>
      <c r="AT97" s="195">
        <v>4.03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12.24</v>
      </c>
      <c r="E98" s="195">
        <v>0</v>
      </c>
      <c r="F98" s="195">
        <v>0</v>
      </c>
      <c r="G98" s="195">
        <v>20.49</v>
      </c>
      <c r="H98" s="195">
        <v>0</v>
      </c>
      <c r="I98" s="195">
        <v>0</v>
      </c>
      <c r="J98" s="195">
        <v>15.06</v>
      </c>
      <c r="K98" s="195">
        <v>0.33</v>
      </c>
      <c r="L98" s="195">
        <v>20.02</v>
      </c>
      <c r="M98" s="195">
        <v>0.98</v>
      </c>
      <c r="N98" s="195">
        <v>1.25</v>
      </c>
      <c r="O98" s="195">
        <v>0</v>
      </c>
      <c r="P98" s="195">
        <v>1.48</v>
      </c>
      <c r="Q98" s="195">
        <v>0.3</v>
      </c>
      <c r="R98" s="195">
        <v>0.45</v>
      </c>
      <c r="S98" s="195">
        <v>0.28000000000000003</v>
      </c>
      <c r="T98" s="195">
        <v>0</v>
      </c>
      <c r="U98" s="195">
        <v>1.81</v>
      </c>
      <c r="V98" s="195">
        <v>0.11</v>
      </c>
      <c r="W98" s="195">
        <v>0.65</v>
      </c>
      <c r="X98" s="195">
        <v>1.57</v>
      </c>
      <c r="Y98" s="195">
        <v>0</v>
      </c>
      <c r="Z98" s="195">
        <v>2.42</v>
      </c>
      <c r="AA98" s="195">
        <v>0.81</v>
      </c>
      <c r="AB98" s="195">
        <v>0</v>
      </c>
      <c r="AC98" s="195">
        <v>9.92</v>
      </c>
      <c r="AD98" s="195">
        <v>0</v>
      </c>
      <c r="AE98" s="195">
        <v>0</v>
      </c>
      <c r="AF98" s="195">
        <v>0</v>
      </c>
      <c r="AG98" s="195">
        <v>21.09</v>
      </c>
      <c r="AH98" s="195">
        <v>0</v>
      </c>
      <c r="AI98" s="195">
        <v>8.68</v>
      </c>
      <c r="AJ98" s="195">
        <v>0</v>
      </c>
      <c r="AK98" s="195">
        <v>87.82</v>
      </c>
      <c r="AL98" s="195">
        <v>0</v>
      </c>
      <c r="AM98" s="195">
        <v>0</v>
      </c>
      <c r="AN98" s="195">
        <v>0</v>
      </c>
      <c r="AO98" s="195">
        <v>266.45999999999998</v>
      </c>
      <c r="AP98" s="195">
        <v>0</v>
      </c>
      <c r="AQ98" s="195">
        <v>0</v>
      </c>
      <c r="AR98" s="195">
        <v>0</v>
      </c>
      <c r="AS98" s="195">
        <v>0</v>
      </c>
      <c r="AT98" s="195">
        <v>4.03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0.29790750000000005</v>
      </c>
      <c r="E99">
        <f t="shared" si="0"/>
        <v>0</v>
      </c>
      <c r="F99">
        <f t="shared" si="0"/>
        <v>0</v>
      </c>
      <c r="G99">
        <f t="shared" si="0"/>
        <v>0.49175000000000019</v>
      </c>
      <c r="H99">
        <f t="shared" si="0"/>
        <v>0</v>
      </c>
      <c r="I99">
        <f t="shared" si="0"/>
        <v>0</v>
      </c>
      <c r="J99">
        <f t="shared" si="0"/>
        <v>0.41733999999999954</v>
      </c>
      <c r="K99">
        <f t="shared" si="0"/>
        <v>9.7252500000000061E-2</v>
      </c>
      <c r="L99">
        <f t="shared" si="0"/>
        <v>3.715107500000002</v>
      </c>
      <c r="M99">
        <f t="shared" si="0"/>
        <v>2.3520000000000006E-2</v>
      </c>
      <c r="N99">
        <f t="shared" si="0"/>
        <v>0.03</v>
      </c>
      <c r="O99">
        <f t="shared" si="0"/>
        <v>0</v>
      </c>
      <c r="P99">
        <f t="shared" si="0"/>
        <v>3.5520000000000003E-2</v>
      </c>
      <c r="Q99">
        <f t="shared" si="0"/>
        <v>5.3940000000000043E-2</v>
      </c>
      <c r="R99">
        <f t="shared" si="0"/>
        <v>5.4864999999999872E-2</v>
      </c>
      <c r="S99">
        <f t="shared" si="0"/>
        <v>6.1912499999999995E-2</v>
      </c>
      <c r="T99">
        <f t="shared" si="0"/>
        <v>0</v>
      </c>
      <c r="U99">
        <f t="shared" si="0"/>
        <v>4.7177499999999976E-2</v>
      </c>
      <c r="V99">
        <f t="shared" si="0"/>
        <v>2.3995000000000048E-2</v>
      </c>
      <c r="W99">
        <f t="shared" si="0"/>
        <v>3.6657500000000121E-2</v>
      </c>
      <c r="X99">
        <f t="shared" si="0"/>
        <v>9.9669999999999842E-2</v>
      </c>
      <c r="Y99">
        <f t="shared" si="0"/>
        <v>0</v>
      </c>
      <c r="Z99">
        <f t="shared" si="0"/>
        <v>0.23199249999999955</v>
      </c>
      <c r="AA99">
        <f t="shared" si="0"/>
        <v>9.545250000000001E-2</v>
      </c>
      <c r="AB99">
        <f t="shared" si="0"/>
        <v>0</v>
      </c>
      <c r="AC99">
        <f t="shared" si="0"/>
        <v>0.27642750000000021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0.45587499999999936</v>
      </c>
      <c r="AH99">
        <f t="shared" si="0"/>
        <v>0</v>
      </c>
      <c r="AI99">
        <f t="shared" si="0"/>
        <v>0.20831999999999962</v>
      </c>
      <c r="AJ99">
        <f t="shared" si="0"/>
        <v>0</v>
      </c>
      <c r="AK99">
        <f t="shared" si="0"/>
        <v>2.1076799999999971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2.3677500000000004E-2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-25</v>
      </c>
      <c r="D3" s="82">
        <v>0</v>
      </c>
      <c r="E3" s="82">
        <v>0</v>
      </c>
      <c r="F3" s="82">
        <v>-67.772000000000006</v>
      </c>
      <c r="G3" s="82">
        <v>-92.772000000000006</v>
      </c>
      <c r="H3" s="76"/>
      <c r="I3" s="31">
        <v>1</v>
      </c>
      <c r="J3" s="82">
        <v>25</v>
      </c>
      <c r="K3" s="82">
        <v>0</v>
      </c>
      <c r="L3" s="82">
        <v>0</v>
      </c>
      <c r="M3" s="82">
        <v>0</v>
      </c>
      <c r="N3" s="82">
        <v>25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67.772000000000006</v>
      </c>
      <c r="AF3" s="82">
        <v>0</v>
      </c>
      <c r="AG3" s="82">
        <v>0</v>
      </c>
      <c r="AH3" s="82">
        <v>0</v>
      </c>
      <c r="AI3" s="82">
        <v>67.772000000000006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25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-25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67.772000000000006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-67.772000000000006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250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250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677.72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677.72</v>
      </c>
      <c r="DF3" s="81">
        <f>AR3+AU3+BB3+BI3+BP3</f>
        <v>92.772000000000006</v>
      </c>
      <c r="DG3" s="81">
        <f>AY3+AN3+BC3+BJ3+BQ3</f>
        <v>-25</v>
      </c>
      <c r="DH3" s="81">
        <f>BF3+AO3+AV3+BK3+BR3</f>
        <v>0</v>
      </c>
      <c r="DI3" s="81">
        <f>BM3+BS3+BD3+AW3+AP3</f>
        <v>0</v>
      </c>
      <c r="DJ3" s="81">
        <f>BT3+BL3+BE3+AX3+AQ3</f>
        <v>-67.772000000000006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-45</v>
      </c>
      <c r="D4" s="82">
        <v>0</v>
      </c>
      <c r="E4" s="82">
        <v>0</v>
      </c>
      <c r="F4" s="82">
        <v>-85.701999999999998</v>
      </c>
      <c r="G4" s="82">
        <v>-130.702</v>
      </c>
      <c r="H4" s="76"/>
      <c r="I4" s="31">
        <v>2</v>
      </c>
      <c r="J4" s="82">
        <v>45</v>
      </c>
      <c r="K4" s="82">
        <v>0</v>
      </c>
      <c r="L4" s="82">
        <v>0</v>
      </c>
      <c r="M4" s="82">
        <v>0</v>
      </c>
      <c r="N4" s="82">
        <v>45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85.701999999999998</v>
      </c>
      <c r="AF4" s="82">
        <v>0</v>
      </c>
      <c r="AG4" s="82">
        <v>0</v>
      </c>
      <c r="AH4" s="82">
        <v>0</v>
      </c>
      <c r="AI4" s="82">
        <v>85.701999999999998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45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-45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85.701999999999998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-85.701999999999998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450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450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857.02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857.02</v>
      </c>
      <c r="DF4" s="81">
        <f t="shared" ref="DF4:DF67" si="31">AR4+AU4+BB4+BI4+BP4</f>
        <v>130.702</v>
      </c>
      <c r="DG4" s="81">
        <f t="shared" ref="DG4:DG67" si="32">AY4+AN4+BC4+BJ4+BQ4</f>
        <v>-45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-85.701999999999998</v>
      </c>
      <c r="DK4" s="84">
        <f t="shared" si="9"/>
        <v>0</v>
      </c>
    </row>
    <row r="5" spans="1:115" ht="15.75" thickBot="1">
      <c r="A5" s="76"/>
      <c r="B5" s="31">
        <v>3</v>
      </c>
      <c r="C5" s="82">
        <v>-49.533000000000001</v>
      </c>
      <c r="D5" s="82">
        <v>0</v>
      </c>
      <c r="E5" s="82">
        <v>0</v>
      </c>
      <c r="F5" s="82">
        <v>-67.466999999999999</v>
      </c>
      <c r="G5" s="82">
        <v>-117</v>
      </c>
      <c r="H5" s="76"/>
      <c r="I5" s="31">
        <v>3</v>
      </c>
      <c r="J5" s="82">
        <v>49.533000000000001</v>
      </c>
      <c r="K5" s="82">
        <v>0</v>
      </c>
      <c r="L5" s="82">
        <v>0</v>
      </c>
      <c r="M5" s="82">
        <v>0</v>
      </c>
      <c r="N5" s="82">
        <v>49.533000000000001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67.466999999999999</v>
      </c>
      <c r="AF5" s="82">
        <v>0</v>
      </c>
      <c r="AG5" s="82">
        <v>0</v>
      </c>
      <c r="AH5" s="82">
        <v>0</v>
      </c>
      <c r="AI5" s="82">
        <v>67.466999999999999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49.533000000000001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-49.533000000000001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67.466999999999999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-67.466999999999999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495.33000000000004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495.33000000000004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674.67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674.67</v>
      </c>
      <c r="DF5" s="81">
        <f t="shared" si="31"/>
        <v>117</v>
      </c>
      <c r="DG5" s="81">
        <f t="shared" si="32"/>
        <v>-49.533000000000001</v>
      </c>
      <c r="DH5" s="81">
        <f t="shared" si="33"/>
        <v>0</v>
      </c>
      <c r="DI5" s="81">
        <f t="shared" si="34"/>
        <v>0</v>
      </c>
      <c r="DJ5" s="81">
        <f t="shared" si="35"/>
        <v>-67.466999999999999</v>
      </c>
      <c r="DK5" s="84">
        <f t="shared" si="9"/>
        <v>0</v>
      </c>
    </row>
    <row r="6" spans="1:115" ht="15.75" thickBot="1">
      <c r="A6" s="76"/>
      <c r="B6" s="31">
        <v>4</v>
      </c>
      <c r="C6" s="82">
        <v>-36.408999999999999</v>
      </c>
      <c r="D6" s="82">
        <v>0</v>
      </c>
      <c r="E6" s="82">
        <v>0</v>
      </c>
      <c r="F6" s="82">
        <v>-49.591000000000001</v>
      </c>
      <c r="G6" s="82">
        <v>-86</v>
      </c>
      <c r="H6" s="76"/>
      <c r="I6" s="31">
        <v>4</v>
      </c>
      <c r="J6" s="82">
        <v>36.408999999999999</v>
      </c>
      <c r="K6" s="82">
        <v>0</v>
      </c>
      <c r="L6" s="82">
        <v>0</v>
      </c>
      <c r="M6" s="82">
        <v>0</v>
      </c>
      <c r="N6" s="82">
        <v>36.408999999999999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49.591000000000001</v>
      </c>
      <c r="AF6" s="82">
        <v>0</v>
      </c>
      <c r="AG6" s="82">
        <v>0</v>
      </c>
      <c r="AH6" s="82">
        <v>0</v>
      </c>
      <c r="AI6" s="82">
        <v>49.591000000000001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36.408999999999999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-36.408999999999999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49.591000000000001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-49.591000000000001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364.09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364.09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495.91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495.91</v>
      </c>
      <c r="DF6" s="81">
        <f t="shared" si="31"/>
        <v>86</v>
      </c>
      <c r="DG6" s="81">
        <f t="shared" si="32"/>
        <v>-36.408999999999999</v>
      </c>
      <c r="DH6" s="81">
        <f t="shared" si="33"/>
        <v>0</v>
      </c>
      <c r="DI6" s="81">
        <f t="shared" si="34"/>
        <v>0</v>
      </c>
      <c r="DJ6" s="81">
        <f t="shared" si="35"/>
        <v>-49.591000000000001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-6.35</v>
      </c>
      <c r="D27" s="82">
        <v>0</v>
      </c>
      <c r="E27" s="82">
        <v>0</v>
      </c>
      <c r="F27" s="82">
        <v>-8.65</v>
      </c>
      <c r="G27" s="82">
        <v>-15</v>
      </c>
      <c r="H27" s="76"/>
      <c r="I27" s="31">
        <v>25</v>
      </c>
      <c r="J27" s="82">
        <v>6.35</v>
      </c>
      <c r="K27" s="82">
        <v>0</v>
      </c>
      <c r="L27" s="82">
        <v>0</v>
      </c>
      <c r="M27" s="82">
        <v>0</v>
      </c>
      <c r="N27" s="82">
        <v>6.35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8.65</v>
      </c>
      <c r="AF27" s="82">
        <v>0</v>
      </c>
      <c r="AG27" s="82">
        <v>0</v>
      </c>
      <c r="AH27" s="82">
        <v>0</v>
      </c>
      <c r="AI27" s="82">
        <v>8.65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6.35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-6.35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8.65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-8.65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63.5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63.5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86.5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86.5</v>
      </c>
      <c r="DF27" s="81">
        <f t="shared" si="31"/>
        <v>15</v>
      </c>
      <c r="DG27" s="81">
        <f t="shared" si="32"/>
        <v>-6.35</v>
      </c>
      <c r="DH27" s="81">
        <f t="shared" si="33"/>
        <v>0</v>
      </c>
      <c r="DI27" s="81">
        <f t="shared" si="34"/>
        <v>0</v>
      </c>
      <c r="DJ27" s="81">
        <f t="shared" si="35"/>
        <v>-8.65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-4.234</v>
      </c>
      <c r="D86" s="82">
        <v>0</v>
      </c>
      <c r="E86" s="82">
        <v>0</v>
      </c>
      <c r="F86" s="82">
        <v>-5.766</v>
      </c>
      <c r="G86" s="82">
        <v>-10</v>
      </c>
      <c r="H86" s="76"/>
      <c r="I86" s="31">
        <v>84</v>
      </c>
      <c r="J86" s="82">
        <v>4.234</v>
      </c>
      <c r="K86" s="82">
        <v>0</v>
      </c>
      <c r="L86" s="82">
        <v>0</v>
      </c>
      <c r="M86" s="82">
        <v>0</v>
      </c>
      <c r="N86" s="82">
        <v>4.234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5.766</v>
      </c>
      <c r="AF86" s="82">
        <v>0</v>
      </c>
      <c r="AG86" s="82">
        <v>0</v>
      </c>
      <c r="AH86" s="82">
        <v>0</v>
      </c>
      <c r="AI86" s="82">
        <v>5.766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4.234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-4.234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5.766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-5.766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42.34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42.34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57.66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57.66</v>
      </c>
      <c r="DF86" s="81">
        <f t="shared" si="59"/>
        <v>10</v>
      </c>
      <c r="DG86" s="81">
        <f t="shared" si="60"/>
        <v>-4.234</v>
      </c>
      <c r="DH86" s="81">
        <f t="shared" si="61"/>
        <v>0</v>
      </c>
      <c r="DI86" s="81">
        <f t="shared" si="62"/>
        <v>0</v>
      </c>
      <c r="DJ86" s="81">
        <f t="shared" si="63"/>
        <v>-5.766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-14.818</v>
      </c>
      <c r="D87" s="82">
        <v>0</v>
      </c>
      <c r="E87" s="82">
        <v>0</v>
      </c>
      <c r="F87" s="82">
        <v>-20.181999999999999</v>
      </c>
      <c r="G87" s="82">
        <v>-35</v>
      </c>
      <c r="H87" s="76"/>
      <c r="I87" s="31">
        <v>85</v>
      </c>
      <c r="J87" s="82">
        <v>14.818</v>
      </c>
      <c r="K87" s="82">
        <v>0</v>
      </c>
      <c r="L87" s="82">
        <v>0</v>
      </c>
      <c r="M87" s="82">
        <v>0</v>
      </c>
      <c r="N87" s="82">
        <v>14.818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20.181999999999999</v>
      </c>
      <c r="AF87" s="82">
        <v>0</v>
      </c>
      <c r="AG87" s="82">
        <v>0</v>
      </c>
      <c r="AH87" s="82">
        <v>0</v>
      </c>
      <c r="AI87" s="82">
        <v>20.181999999999999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14.818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-14.818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20.181999999999999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-20.181999999999999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148.18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148.18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201.82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201.82</v>
      </c>
      <c r="DF87" s="81">
        <f t="shared" si="59"/>
        <v>35</v>
      </c>
      <c r="DG87" s="81">
        <f t="shared" si="60"/>
        <v>-14.818</v>
      </c>
      <c r="DH87" s="81">
        <f t="shared" si="61"/>
        <v>0</v>
      </c>
      <c r="DI87" s="81">
        <f t="shared" si="62"/>
        <v>0</v>
      </c>
      <c r="DJ87" s="81">
        <f t="shared" si="63"/>
        <v>-20.181999999999999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-22.015000000000001</v>
      </c>
      <c r="D88" s="82">
        <v>0</v>
      </c>
      <c r="E88" s="82">
        <v>0</v>
      </c>
      <c r="F88" s="82">
        <v>-29.984999999999999</v>
      </c>
      <c r="G88" s="82">
        <v>-52</v>
      </c>
      <c r="H88" s="76"/>
      <c r="I88" s="31">
        <v>86</v>
      </c>
      <c r="J88" s="82">
        <v>22.015000000000001</v>
      </c>
      <c r="K88" s="82">
        <v>0</v>
      </c>
      <c r="L88" s="82">
        <v>0</v>
      </c>
      <c r="M88" s="82">
        <v>0</v>
      </c>
      <c r="N88" s="82">
        <v>22.015000000000001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29.984999999999999</v>
      </c>
      <c r="AF88" s="82">
        <v>0</v>
      </c>
      <c r="AG88" s="82">
        <v>0</v>
      </c>
      <c r="AH88" s="82">
        <v>0</v>
      </c>
      <c r="AI88" s="82">
        <v>29.984999999999999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22.015000000000001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-22.015000000000001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29.984999999999999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-29.984999999999999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220.15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220.15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299.85000000000002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299.85000000000002</v>
      </c>
      <c r="DF88" s="81">
        <f t="shared" si="59"/>
        <v>52</v>
      </c>
      <c r="DG88" s="81">
        <f t="shared" si="60"/>
        <v>-22.015000000000001</v>
      </c>
      <c r="DH88" s="81">
        <f t="shared" si="61"/>
        <v>0</v>
      </c>
      <c r="DI88" s="81">
        <f t="shared" si="62"/>
        <v>0</v>
      </c>
      <c r="DJ88" s="81">
        <f t="shared" si="63"/>
        <v>-29.984999999999999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-20</v>
      </c>
      <c r="D89" s="82">
        <v>0</v>
      </c>
      <c r="E89" s="82">
        <v>0</v>
      </c>
      <c r="F89" s="82">
        <v>-71</v>
      </c>
      <c r="G89" s="82">
        <v>-91</v>
      </c>
      <c r="H89" s="76"/>
      <c r="I89" s="31">
        <v>87</v>
      </c>
      <c r="J89" s="82">
        <v>20</v>
      </c>
      <c r="K89" s="82">
        <v>0</v>
      </c>
      <c r="L89" s="82">
        <v>0</v>
      </c>
      <c r="M89" s="82">
        <v>0</v>
      </c>
      <c r="N89" s="82">
        <v>20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71</v>
      </c>
      <c r="AF89" s="82">
        <v>0</v>
      </c>
      <c r="AG89" s="82">
        <v>0</v>
      </c>
      <c r="AH89" s="82">
        <v>0</v>
      </c>
      <c r="AI89" s="82">
        <v>71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71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-71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200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710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710</v>
      </c>
      <c r="DF89" s="81">
        <f t="shared" si="59"/>
        <v>91</v>
      </c>
      <c r="DG89" s="81">
        <f t="shared" si="60"/>
        <v>-20</v>
      </c>
      <c r="DH89" s="81">
        <f t="shared" si="61"/>
        <v>0</v>
      </c>
      <c r="DI89" s="81">
        <f t="shared" si="62"/>
        <v>0</v>
      </c>
      <c r="DJ89" s="81">
        <f t="shared" si="63"/>
        <v>-71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-115</v>
      </c>
      <c r="G90" s="82">
        <v>-115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115</v>
      </c>
      <c r="AF90" s="82">
        <v>0</v>
      </c>
      <c r="AG90" s="82">
        <v>0</v>
      </c>
      <c r="AH90" s="82">
        <v>0</v>
      </c>
      <c r="AI90" s="82">
        <v>115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115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-115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1150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1150</v>
      </c>
      <c r="DF90" s="81">
        <f t="shared" si="59"/>
        <v>115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-115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-13.548</v>
      </c>
      <c r="D92" s="82">
        <v>0</v>
      </c>
      <c r="E92" s="82">
        <v>0</v>
      </c>
      <c r="F92" s="82">
        <v>-18.452000000000002</v>
      </c>
      <c r="G92" s="82">
        <v>-32</v>
      </c>
      <c r="H92" s="76"/>
      <c r="I92" s="31">
        <v>90</v>
      </c>
      <c r="J92" s="82">
        <v>13.548</v>
      </c>
      <c r="K92" s="82">
        <v>0</v>
      </c>
      <c r="L92" s="82">
        <v>0</v>
      </c>
      <c r="M92" s="82">
        <v>0</v>
      </c>
      <c r="N92" s="82">
        <v>13.548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18.452000000000002</v>
      </c>
      <c r="AF92" s="82">
        <v>0</v>
      </c>
      <c r="AG92" s="82">
        <v>0</v>
      </c>
      <c r="AH92" s="82">
        <v>0</v>
      </c>
      <c r="AI92" s="82">
        <v>18.452000000000002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13.548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-13.548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18.452000000000002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-18.452000000000002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135.47999999999999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135.47999999999999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184.52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184.52</v>
      </c>
      <c r="DF92" s="81">
        <f t="shared" si="59"/>
        <v>32</v>
      </c>
      <c r="DG92" s="81">
        <f t="shared" si="60"/>
        <v>-13.548</v>
      </c>
      <c r="DH92" s="81">
        <f t="shared" si="61"/>
        <v>0</v>
      </c>
      <c r="DI92" s="81">
        <f t="shared" si="62"/>
        <v>0</v>
      </c>
      <c r="DJ92" s="81">
        <f t="shared" si="63"/>
        <v>-18.452000000000002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-53.024999999999999</v>
      </c>
      <c r="G93" s="82">
        <v>-53.024999999999999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53.024999999999999</v>
      </c>
      <c r="AF93" s="82">
        <v>0</v>
      </c>
      <c r="AG93" s="82">
        <v>0</v>
      </c>
      <c r="AH93" s="82">
        <v>0</v>
      </c>
      <c r="AI93" s="82">
        <v>53.024999999999999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53.024999999999999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-53.024999999999999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530.25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530.25</v>
      </c>
      <c r="DF93" s="81">
        <f t="shared" si="59"/>
        <v>53.024999999999999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-53.024999999999999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-36.405000000000001</v>
      </c>
      <c r="G94" s="82">
        <v>-36.405000000000001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36.405000000000001</v>
      </c>
      <c r="AF94" s="82">
        <v>0</v>
      </c>
      <c r="AG94" s="82">
        <v>0</v>
      </c>
      <c r="AH94" s="82">
        <v>0</v>
      </c>
      <c r="AI94" s="82">
        <v>36.405000000000001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36.405000000000001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-36.405000000000001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364.05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364.05</v>
      </c>
      <c r="DF94" s="81">
        <f t="shared" si="59"/>
        <v>36.405000000000001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-36.405000000000001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-12.454000000000001</v>
      </c>
      <c r="G95" s="82">
        <v>-12.454000000000001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12.454000000000001</v>
      </c>
      <c r="AF95" s="82">
        <v>0</v>
      </c>
      <c r="AG95" s="82">
        <v>0</v>
      </c>
      <c r="AH95" s="82">
        <v>0</v>
      </c>
      <c r="AI95" s="82">
        <v>12.454000000000001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12.454000000000001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-12.454000000000001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124.54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124.54</v>
      </c>
      <c r="DF95" s="81">
        <f t="shared" si="59"/>
        <v>12.454000000000001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-12.454000000000001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-7.6829999999999998</v>
      </c>
      <c r="G96" s="82">
        <v>-7.6829999999999998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7.6829999999999998</v>
      </c>
      <c r="AF96" s="82">
        <v>0</v>
      </c>
      <c r="AG96" s="82">
        <v>0</v>
      </c>
      <c r="AH96" s="82">
        <v>0</v>
      </c>
      <c r="AI96" s="82">
        <v>7.6829999999999998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7.6829999999999998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-7.6829999999999998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76.83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76.83</v>
      </c>
      <c r="DF96" s="81">
        <f t="shared" si="59"/>
        <v>7.6829999999999998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-7.6829999999999998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-4.423</v>
      </c>
      <c r="G97" s="82">
        <v>-4.423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4.423</v>
      </c>
      <c r="AF97" s="82">
        <v>0</v>
      </c>
      <c r="AG97" s="82">
        <v>0</v>
      </c>
      <c r="AH97" s="82">
        <v>0</v>
      </c>
      <c r="AI97" s="82">
        <v>4.423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4.423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-4.423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44.230000000000004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44.230000000000004</v>
      </c>
      <c r="DF97" s="81">
        <f t="shared" si="59"/>
        <v>4.423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-4.423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-10.943</v>
      </c>
      <c r="G98" s="82">
        <v>-10.943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10.943</v>
      </c>
      <c r="AF98" s="82">
        <v>0</v>
      </c>
      <c r="AG98" s="82">
        <v>0</v>
      </c>
      <c r="AH98" s="82">
        <v>0</v>
      </c>
      <c r="AI98" s="82">
        <v>10.943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10.943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-10.943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2758.5333260000002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2758.5333260000002</v>
      </c>
      <c r="DF98" s="81">
        <f t="shared" si="59"/>
        <v>10.943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-10.943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5.9226750000000009E-2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-5.9226750000000009E-2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0.16612499999999997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-0.16612499999999997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5.9226750000000002E-2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5.9226750000000002E-2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0.23235258315000001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0.23235258315000001</v>
      </c>
      <c r="DE99" s="86"/>
      <c r="DF99" s="81">
        <f t="shared" si="59"/>
        <v>0.22535174999999996</v>
      </c>
      <c r="DG99" s="81">
        <f t="shared" si="60"/>
        <v>-5.9226750000000009E-2</v>
      </c>
      <c r="DH99" s="81">
        <f t="shared" si="61"/>
        <v>0</v>
      </c>
      <c r="DI99" s="81">
        <f t="shared" si="62"/>
        <v>0</v>
      </c>
      <c r="DJ99" s="81">
        <f t="shared" si="63"/>
        <v>-0.16612499999999997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1" t="s">
        <v>44</v>
      </c>
      <c r="B1" s="172" t="s">
        <v>505</v>
      </c>
      <c r="C1" s="177">
        <f ca="1">INDIRECT("Allocation!B" &amp; $V$6)</f>
        <v>74.599999999999994</v>
      </c>
      <c r="D1" s="177">
        <f ca="1">INDIRECT("Allocation!C" &amp; $V$6)</f>
        <v>24.030000000000005</v>
      </c>
      <c r="E1" s="177">
        <f ca="1">INDIRECT("Allocation!D" &amp; $V$6)</f>
        <v>1.37</v>
      </c>
      <c r="F1" s="177">
        <f ca="1">INDIRECT("Allocation!E" &amp; $V$6)</f>
        <v>0</v>
      </c>
      <c r="G1" s="172" t="s">
        <v>510</v>
      </c>
      <c r="H1" s="172" t="s">
        <v>506</v>
      </c>
      <c r="I1" s="233" t="s">
        <v>334</v>
      </c>
      <c r="J1" s="234"/>
      <c r="K1" s="234"/>
      <c r="L1" s="234"/>
      <c r="M1" s="235"/>
      <c r="N1" s="234" t="s">
        <v>507</v>
      </c>
      <c r="O1" s="234"/>
      <c r="P1" s="234"/>
      <c r="Q1" s="234"/>
      <c r="R1" s="235"/>
      <c r="W1" s="46"/>
      <c r="X1" s="46">
        <v>1</v>
      </c>
    </row>
    <row r="2" spans="1:24" ht="15.75" thickBot="1">
      <c r="A2" s="232"/>
      <c r="B2" s="62" t="str">
        <f ca="1">INDIRECT("Entt_ISGS!" &amp; $V$3 &amp; X2)</f>
        <v>DADRT2</v>
      </c>
      <c r="C2" s="173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3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2" t="s">
        <v>511</v>
      </c>
      <c r="W2" s="58"/>
      <c r="X2" s="46">
        <v>2</v>
      </c>
    </row>
    <row r="3" spans="1:24" ht="15.75" thickBot="1">
      <c r="A3" s="60" t="s">
        <v>45</v>
      </c>
      <c r="B3" s="178">
        <f ca="1">INDIRECT("Entt_ISGS!" &amp; $V$3 &amp; X3)</f>
        <v>703.94109100000003</v>
      </c>
      <c r="C3" s="179">
        <f ca="1">$B3*C$1/100</f>
        <v>525.14005388599992</v>
      </c>
      <c r="D3" s="180">
        <f t="shared" ref="D3:F18" ca="1" si="0">$B3*D$1/100</f>
        <v>169.15704416730006</v>
      </c>
      <c r="E3" s="180">
        <f t="shared" ca="1" si="0"/>
        <v>9.643992946700001</v>
      </c>
      <c r="F3" s="181">
        <f t="shared" ca="1" si="0"/>
        <v>0</v>
      </c>
      <c r="G3" s="178">
        <f t="shared" ref="G3:G66" ca="1" si="1">INDIRECT("ISGS_exbus!" &amp; $V$3 &amp; X3)</f>
        <v>665.83322199999998</v>
      </c>
      <c r="H3" s="178">
        <f t="shared" ref="H3:H66" ca="1" si="2">INDIRECT("ISGS_Delhi_pp!" &amp; $V$3 &amp; X3)</f>
        <v>642.79539299999999</v>
      </c>
      <c r="I3" s="182">
        <f ca="1">INDIRECT("BRPL_EOD!" &amp; $V$3 &amp; X3)</f>
        <v>479.5</v>
      </c>
      <c r="J3" s="180">
        <f ca="1">INDIRECT("BYPL_EOD!" &amp; $V$3 &amp; X3)</f>
        <v>154.5</v>
      </c>
      <c r="K3" s="180">
        <f ca="1">INDIRECT("TPDDL_EOD!" &amp; $V$3 &amp; X3)</f>
        <v>8.8000000000000007</v>
      </c>
      <c r="L3" s="180">
        <f ca="1">INDIRECT("NDMC_EOD!" &amp; $V$3 &amp; X3)</f>
        <v>0</v>
      </c>
      <c r="M3" s="181">
        <f ca="1">SUM(I3:L3)</f>
        <v>642.79999999999995</v>
      </c>
      <c r="N3" s="179">
        <f ca="1">INDIRECT("BRPL_ISGS_exbus!" &amp; $V$3 &amp; X3)</f>
        <v>496.68175163192291</v>
      </c>
      <c r="O3" s="180">
        <f ca="1">INDIRECT("BYPL_ISGS_exbus!" &amp; $V$3 &amp; X3)</f>
        <v>160.03614312227754</v>
      </c>
      <c r="P3" s="180">
        <f ca="1">INDIRECT("TPDDL_ISGS_exbus!" &amp; $V$3 &amp; X3)</f>
        <v>9.1153272457996266</v>
      </c>
      <c r="Q3" s="180">
        <f ca="1">INDIRECT("NDMC_ISGS_exbus!" &amp; $V$3 &amp; X3)</f>
        <v>0</v>
      </c>
      <c r="R3" s="181">
        <f ca="1">SUM(N3:Q3)</f>
        <v>665.83322200000009</v>
      </c>
      <c r="U3" s="176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8">
        <f t="shared" ref="B4:B67" ca="1" si="3">INDIRECT("Entt_ISGS!" &amp; $V$3 &amp; X4)</f>
        <v>699.21954900000003</v>
      </c>
      <c r="C4" s="183">
        <f t="shared" ref="C4:F35" ca="1" si="4">$B4*C$1/100</f>
        <v>521.61778355399997</v>
      </c>
      <c r="D4" s="184">
        <f t="shared" ca="1" si="0"/>
        <v>168.02245762470002</v>
      </c>
      <c r="E4" s="184">
        <f t="shared" ca="1" si="0"/>
        <v>9.5793078213000005</v>
      </c>
      <c r="F4" s="185">
        <f t="shared" ca="1" si="0"/>
        <v>0</v>
      </c>
      <c r="G4" s="186">
        <f t="shared" ca="1" si="1"/>
        <v>699.21954900000003</v>
      </c>
      <c r="H4" s="186">
        <f t="shared" ca="1" si="2"/>
        <v>675.02655300000004</v>
      </c>
      <c r="I4" s="187">
        <f t="shared" ref="I4:I67" ca="1" si="5">INDIRECT("BRPL_EOD!" &amp; $V$3 &amp; X4)</f>
        <v>503.57</v>
      </c>
      <c r="J4" s="184">
        <f t="shared" ref="J4:J67" ca="1" si="6">INDIRECT("BYPL_EOD!" &amp; $V$3 &amp; X4)</f>
        <v>162.21</v>
      </c>
      <c r="K4" s="184">
        <f t="shared" ref="K4:K67" ca="1" si="7">INDIRECT("TPDDL_EOD!" &amp; $V$3 &amp; X4)</f>
        <v>9.25</v>
      </c>
      <c r="L4" s="184">
        <f t="shared" ref="L4:L67" ca="1" si="8">INDIRECT("NDMC_EOD!" &amp; $V$3 &amp; X4)</f>
        <v>0</v>
      </c>
      <c r="M4" s="185">
        <f t="shared" ref="M4:M67" ca="1" si="9">SUM(I4:L4)</f>
        <v>675.03</v>
      </c>
      <c r="N4" s="183">
        <f t="shared" ref="N4:N67" ca="1" si="10">INDIRECT("BRPL_ISGS_exbus!" &amp; $V$3 &amp; X4)</f>
        <v>521.61531826723251</v>
      </c>
      <c r="O4" s="184">
        <f t="shared" ref="O4:O67" ca="1" si="11">INDIRECT("BYPL_ISGS_exbus!" &amp; $V$3 &amp; X4)</f>
        <v>168.0227590526199</v>
      </c>
      <c r="P4" s="184">
        <f t="shared" ref="P4:P67" ca="1" si="12">INDIRECT("TPDDL_ISGS_exbus!" &amp; $V$3 &amp; X4)</f>
        <v>9.5814716801475477</v>
      </c>
      <c r="Q4" s="184">
        <f t="shared" ref="Q4:Q67" ca="1" si="13">INDIRECT("NDMC_ISGS_exbus!" &amp; $V$3 &amp; X4)</f>
        <v>0</v>
      </c>
      <c r="R4" s="185">
        <f t="shared" ref="R4:R67" ca="1" si="14">SUM(N4:Q4)</f>
        <v>699.21954899999992</v>
      </c>
      <c r="W4" s="46"/>
      <c r="X4" s="46">
        <v>4</v>
      </c>
    </row>
    <row r="5" spans="1:24">
      <c r="A5" s="61" t="s">
        <v>47</v>
      </c>
      <c r="B5" s="178">
        <f t="shared" ca="1" si="3"/>
        <v>686.77995799999997</v>
      </c>
      <c r="C5" s="183">
        <f t="shared" ca="1" si="4"/>
        <v>512.33784866799988</v>
      </c>
      <c r="D5" s="184">
        <f t="shared" ca="1" si="0"/>
        <v>165.03322390740001</v>
      </c>
      <c r="E5" s="184">
        <f t="shared" ca="1" si="0"/>
        <v>9.4088854246000011</v>
      </c>
      <c r="F5" s="185">
        <f t="shared" ca="1" si="0"/>
        <v>0</v>
      </c>
      <c r="G5" s="186">
        <f t="shared" ca="1" si="1"/>
        <v>686.77995799999997</v>
      </c>
      <c r="H5" s="186">
        <f t="shared" ca="1" si="2"/>
        <v>663.01737100000003</v>
      </c>
      <c r="I5" s="187">
        <f t="shared" ca="1" si="5"/>
        <v>494.62</v>
      </c>
      <c r="J5" s="184">
        <f t="shared" ca="1" si="6"/>
        <v>159.32</v>
      </c>
      <c r="K5" s="184">
        <f t="shared" ca="1" si="7"/>
        <v>9.08</v>
      </c>
      <c r="L5" s="184">
        <f t="shared" ca="1" si="8"/>
        <v>0</v>
      </c>
      <c r="M5" s="185">
        <f t="shared" ca="1" si="9"/>
        <v>663.0200000000001</v>
      </c>
      <c r="N5" s="183">
        <f t="shared" ca="1" si="10"/>
        <v>512.34518238659462</v>
      </c>
      <c r="O5" s="184">
        <f t="shared" ca="1" si="11"/>
        <v>165.02938509933335</v>
      </c>
      <c r="P5" s="184">
        <f t="shared" ca="1" si="12"/>
        <v>9.4053905140719731</v>
      </c>
      <c r="Q5" s="184">
        <f t="shared" ca="1" si="13"/>
        <v>0</v>
      </c>
      <c r="R5" s="185">
        <f t="shared" ca="1" si="14"/>
        <v>686.77995799999997</v>
      </c>
      <c r="V5" s="46" t="s">
        <v>512</v>
      </c>
      <c r="W5" s="46"/>
      <c r="X5" s="46">
        <v>5</v>
      </c>
    </row>
    <row r="6" spans="1:24">
      <c r="A6" s="61" t="s">
        <v>48</v>
      </c>
      <c r="B6" s="178">
        <f t="shared" ca="1" si="3"/>
        <v>686.77995799999997</v>
      </c>
      <c r="C6" s="183">
        <f t="shared" ca="1" si="4"/>
        <v>512.33784866799988</v>
      </c>
      <c r="D6" s="184">
        <f t="shared" ca="1" si="0"/>
        <v>165.03322390740001</v>
      </c>
      <c r="E6" s="184">
        <f t="shared" ca="1" si="0"/>
        <v>9.4088854246000011</v>
      </c>
      <c r="F6" s="185">
        <f t="shared" ca="1" si="0"/>
        <v>0</v>
      </c>
      <c r="G6" s="186">
        <f t="shared" ca="1" si="1"/>
        <v>686.77995799999997</v>
      </c>
      <c r="H6" s="186">
        <f t="shared" ca="1" si="2"/>
        <v>663.01737100000003</v>
      </c>
      <c r="I6" s="187">
        <f t="shared" ca="1" si="5"/>
        <v>494.62</v>
      </c>
      <c r="J6" s="184">
        <f t="shared" ca="1" si="6"/>
        <v>159.32</v>
      </c>
      <c r="K6" s="184">
        <f t="shared" ca="1" si="7"/>
        <v>9.08</v>
      </c>
      <c r="L6" s="184">
        <f t="shared" ca="1" si="8"/>
        <v>0</v>
      </c>
      <c r="M6" s="185">
        <f t="shared" ca="1" si="9"/>
        <v>663.0200000000001</v>
      </c>
      <c r="N6" s="183">
        <f t="shared" ca="1" si="10"/>
        <v>512.34518238659462</v>
      </c>
      <c r="O6" s="184">
        <f t="shared" ca="1" si="11"/>
        <v>165.02938509933335</v>
      </c>
      <c r="P6" s="184">
        <f t="shared" ca="1" si="12"/>
        <v>9.4053905140719731</v>
      </c>
      <c r="Q6" s="184">
        <f t="shared" ca="1" si="13"/>
        <v>0</v>
      </c>
      <c r="R6" s="185">
        <f t="shared" ca="1" si="14"/>
        <v>686.77995799999997</v>
      </c>
      <c r="V6" s="46">
        <v>11</v>
      </c>
      <c r="W6" s="46"/>
      <c r="X6" s="46">
        <v>6</v>
      </c>
    </row>
    <row r="7" spans="1:24">
      <c r="A7" s="61" t="s">
        <v>49</v>
      </c>
      <c r="B7" s="178">
        <f t="shared" ca="1" si="3"/>
        <v>686.77995799999997</v>
      </c>
      <c r="C7" s="183">
        <f t="shared" ca="1" si="4"/>
        <v>512.33784866799988</v>
      </c>
      <c r="D7" s="184">
        <f t="shared" ca="1" si="0"/>
        <v>165.03322390740001</v>
      </c>
      <c r="E7" s="184">
        <f t="shared" ca="1" si="0"/>
        <v>9.4088854246000011</v>
      </c>
      <c r="F7" s="185">
        <f t="shared" ca="1" si="0"/>
        <v>0</v>
      </c>
      <c r="G7" s="186">
        <f t="shared" ca="1" si="1"/>
        <v>686.77995799999997</v>
      </c>
      <c r="H7" s="186">
        <f t="shared" ca="1" si="2"/>
        <v>663.01737100000003</v>
      </c>
      <c r="I7" s="187">
        <f t="shared" ca="1" si="5"/>
        <v>494.62</v>
      </c>
      <c r="J7" s="184">
        <f t="shared" ca="1" si="6"/>
        <v>159.32</v>
      </c>
      <c r="K7" s="184">
        <f t="shared" ca="1" si="7"/>
        <v>9.08</v>
      </c>
      <c r="L7" s="184">
        <f t="shared" ca="1" si="8"/>
        <v>0</v>
      </c>
      <c r="M7" s="185">
        <f t="shared" ca="1" si="9"/>
        <v>663.0200000000001</v>
      </c>
      <c r="N7" s="183">
        <f t="shared" ca="1" si="10"/>
        <v>512.34518238659462</v>
      </c>
      <c r="O7" s="184">
        <f t="shared" ca="1" si="11"/>
        <v>165.02938509933335</v>
      </c>
      <c r="P7" s="184">
        <f t="shared" ca="1" si="12"/>
        <v>9.4053905140719731</v>
      </c>
      <c r="Q7" s="184">
        <f t="shared" ca="1" si="13"/>
        <v>0</v>
      </c>
      <c r="R7" s="185">
        <f t="shared" ca="1" si="14"/>
        <v>686.77995799999997</v>
      </c>
      <c r="W7" s="46"/>
      <c r="X7" s="46">
        <v>7</v>
      </c>
    </row>
    <row r="8" spans="1:24">
      <c r="A8" s="61" t="s">
        <v>50</v>
      </c>
      <c r="B8" s="178">
        <f t="shared" ca="1" si="3"/>
        <v>686.77995799999997</v>
      </c>
      <c r="C8" s="183">
        <f t="shared" ca="1" si="4"/>
        <v>512.33784866799988</v>
      </c>
      <c r="D8" s="184">
        <f t="shared" ca="1" si="0"/>
        <v>165.03322390740001</v>
      </c>
      <c r="E8" s="184">
        <f t="shared" ca="1" si="0"/>
        <v>9.4088854246000011</v>
      </c>
      <c r="F8" s="185">
        <f t="shared" ca="1" si="0"/>
        <v>0</v>
      </c>
      <c r="G8" s="186">
        <f t="shared" ca="1" si="1"/>
        <v>686.77995799999997</v>
      </c>
      <c r="H8" s="186">
        <f t="shared" ca="1" si="2"/>
        <v>663.01737100000003</v>
      </c>
      <c r="I8" s="187">
        <f t="shared" ca="1" si="5"/>
        <v>494.62</v>
      </c>
      <c r="J8" s="184">
        <f t="shared" ca="1" si="6"/>
        <v>159.32</v>
      </c>
      <c r="K8" s="184">
        <f t="shared" ca="1" si="7"/>
        <v>9.08</v>
      </c>
      <c r="L8" s="184">
        <f t="shared" ca="1" si="8"/>
        <v>0</v>
      </c>
      <c r="M8" s="185">
        <f t="shared" ca="1" si="9"/>
        <v>663.0200000000001</v>
      </c>
      <c r="N8" s="183">
        <f t="shared" ca="1" si="10"/>
        <v>512.34518238659462</v>
      </c>
      <c r="O8" s="184">
        <f t="shared" ca="1" si="11"/>
        <v>165.02938509933335</v>
      </c>
      <c r="P8" s="184">
        <f t="shared" ca="1" si="12"/>
        <v>9.4053905140719731</v>
      </c>
      <c r="Q8" s="184">
        <f t="shared" ca="1" si="13"/>
        <v>0</v>
      </c>
      <c r="R8" s="185">
        <f t="shared" ca="1" si="14"/>
        <v>686.77995799999997</v>
      </c>
      <c r="W8" s="46"/>
      <c r="X8" s="46">
        <v>8</v>
      </c>
    </row>
    <row r="9" spans="1:24">
      <c r="A9" s="61" t="s">
        <v>51</v>
      </c>
      <c r="B9" s="178">
        <f t="shared" ca="1" si="3"/>
        <v>686.77995799999997</v>
      </c>
      <c r="C9" s="183">
        <f t="shared" ca="1" si="4"/>
        <v>512.33784866799988</v>
      </c>
      <c r="D9" s="184">
        <f t="shared" ca="1" si="0"/>
        <v>165.03322390740001</v>
      </c>
      <c r="E9" s="184">
        <f t="shared" ca="1" si="0"/>
        <v>9.4088854246000011</v>
      </c>
      <c r="F9" s="185">
        <f t="shared" ca="1" si="0"/>
        <v>0</v>
      </c>
      <c r="G9" s="186">
        <f t="shared" ca="1" si="1"/>
        <v>686.77995799999997</v>
      </c>
      <c r="H9" s="186">
        <f t="shared" ca="1" si="2"/>
        <v>663.01737100000003</v>
      </c>
      <c r="I9" s="187">
        <f t="shared" ca="1" si="5"/>
        <v>494.62</v>
      </c>
      <c r="J9" s="184">
        <f t="shared" ca="1" si="6"/>
        <v>159.32</v>
      </c>
      <c r="K9" s="184">
        <f t="shared" ca="1" si="7"/>
        <v>9.08</v>
      </c>
      <c r="L9" s="184">
        <f t="shared" ca="1" si="8"/>
        <v>0</v>
      </c>
      <c r="M9" s="185">
        <f t="shared" ca="1" si="9"/>
        <v>663.0200000000001</v>
      </c>
      <c r="N9" s="183">
        <f t="shared" ca="1" si="10"/>
        <v>512.34518238659462</v>
      </c>
      <c r="O9" s="184">
        <f t="shared" ca="1" si="11"/>
        <v>165.02938509933335</v>
      </c>
      <c r="P9" s="184">
        <f t="shared" ca="1" si="12"/>
        <v>9.4053905140719731</v>
      </c>
      <c r="Q9" s="184">
        <f t="shared" ca="1" si="13"/>
        <v>0</v>
      </c>
      <c r="R9" s="185">
        <f t="shared" ca="1" si="14"/>
        <v>686.77995799999997</v>
      </c>
      <c r="W9" s="46"/>
      <c r="X9" s="46">
        <v>9</v>
      </c>
    </row>
    <row r="10" spans="1:24">
      <c r="A10" s="61" t="s">
        <v>52</v>
      </c>
      <c r="B10" s="178">
        <f t="shared" ca="1" si="3"/>
        <v>686.77995799999997</v>
      </c>
      <c r="C10" s="183">
        <f t="shared" ca="1" si="4"/>
        <v>512.33784866799988</v>
      </c>
      <c r="D10" s="184">
        <f t="shared" ca="1" si="0"/>
        <v>165.03322390740001</v>
      </c>
      <c r="E10" s="184">
        <f t="shared" ca="1" si="0"/>
        <v>9.4088854246000011</v>
      </c>
      <c r="F10" s="185">
        <f t="shared" ca="1" si="0"/>
        <v>0</v>
      </c>
      <c r="G10" s="186">
        <f t="shared" ca="1" si="1"/>
        <v>686.77995799999997</v>
      </c>
      <c r="H10" s="186">
        <f t="shared" ca="1" si="2"/>
        <v>663.01737100000003</v>
      </c>
      <c r="I10" s="187">
        <f t="shared" ca="1" si="5"/>
        <v>494.62</v>
      </c>
      <c r="J10" s="184">
        <f t="shared" ca="1" si="6"/>
        <v>159.32</v>
      </c>
      <c r="K10" s="184">
        <f t="shared" ca="1" si="7"/>
        <v>9.08</v>
      </c>
      <c r="L10" s="184">
        <f t="shared" ca="1" si="8"/>
        <v>0</v>
      </c>
      <c r="M10" s="185">
        <f t="shared" ca="1" si="9"/>
        <v>663.0200000000001</v>
      </c>
      <c r="N10" s="183">
        <f t="shared" ca="1" si="10"/>
        <v>512.34518238659462</v>
      </c>
      <c r="O10" s="184">
        <f t="shared" ca="1" si="11"/>
        <v>165.02938509933335</v>
      </c>
      <c r="P10" s="184">
        <f t="shared" ca="1" si="12"/>
        <v>9.4053905140719731</v>
      </c>
      <c r="Q10" s="184">
        <f t="shared" ca="1" si="13"/>
        <v>0</v>
      </c>
      <c r="R10" s="185">
        <f t="shared" ca="1" si="14"/>
        <v>686.77995799999997</v>
      </c>
      <c r="W10" s="46"/>
      <c r="X10" s="46">
        <v>10</v>
      </c>
    </row>
    <row r="11" spans="1:24">
      <c r="A11" s="61" t="s">
        <v>53</v>
      </c>
      <c r="B11" s="178">
        <f t="shared" ca="1" si="3"/>
        <v>686.77995799999997</v>
      </c>
      <c r="C11" s="183">
        <f t="shared" ca="1" si="4"/>
        <v>512.33784866799988</v>
      </c>
      <c r="D11" s="184">
        <f t="shared" ca="1" si="0"/>
        <v>165.03322390740001</v>
      </c>
      <c r="E11" s="184">
        <f t="shared" ca="1" si="0"/>
        <v>9.4088854246000011</v>
      </c>
      <c r="F11" s="185">
        <f t="shared" ca="1" si="0"/>
        <v>0</v>
      </c>
      <c r="G11" s="186">
        <f t="shared" ca="1" si="1"/>
        <v>686.74680000000001</v>
      </c>
      <c r="H11" s="186">
        <f t="shared" ca="1" si="2"/>
        <v>662.98536100000001</v>
      </c>
      <c r="I11" s="187">
        <f t="shared" ca="1" si="5"/>
        <v>494.61</v>
      </c>
      <c r="J11" s="184">
        <f t="shared" ca="1" si="6"/>
        <v>159.29</v>
      </c>
      <c r="K11" s="184">
        <f t="shared" ca="1" si="7"/>
        <v>9.08</v>
      </c>
      <c r="L11" s="184">
        <f t="shared" ca="1" si="8"/>
        <v>0</v>
      </c>
      <c r="M11" s="185">
        <f t="shared" ca="1" si="9"/>
        <v>662.98</v>
      </c>
      <c r="N11" s="183">
        <f t="shared" ca="1" si="10"/>
        <v>512.34099784005548</v>
      </c>
      <c r="O11" s="184">
        <f t="shared" ca="1" si="11"/>
        <v>165.00029830764126</v>
      </c>
      <c r="P11" s="184">
        <f t="shared" ca="1" si="12"/>
        <v>9.4055038523032355</v>
      </c>
      <c r="Q11" s="184">
        <f t="shared" ca="1" si="13"/>
        <v>0</v>
      </c>
      <c r="R11" s="185">
        <f t="shared" ca="1" si="14"/>
        <v>686.74680000000001</v>
      </c>
      <c r="W11" s="46"/>
      <c r="X11" s="46">
        <v>11</v>
      </c>
    </row>
    <row r="12" spans="1:24">
      <c r="A12" s="61" t="s">
        <v>54</v>
      </c>
      <c r="B12" s="178">
        <f t="shared" ca="1" si="3"/>
        <v>686.77995799999997</v>
      </c>
      <c r="C12" s="183">
        <f t="shared" ca="1" si="4"/>
        <v>512.33784866799988</v>
      </c>
      <c r="D12" s="184">
        <f t="shared" ca="1" si="0"/>
        <v>165.03322390740001</v>
      </c>
      <c r="E12" s="184">
        <f t="shared" ca="1" si="0"/>
        <v>9.4088854246000011</v>
      </c>
      <c r="F12" s="185">
        <f t="shared" ca="1" si="0"/>
        <v>0</v>
      </c>
      <c r="G12" s="186">
        <f t="shared" ca="1" si="1"/>
        <v>686.74680000000001</v>
      </c>
      <c r="H12" s="186">
        <f t="shared" ca="1" si="2"/>
        <v>662.98536100000001</v>
      </c>
      <c r="I12" s="187">
        <f t="shared" ca="1" si="5"/>
        <v>494.61</v>
      </c>
      <c r="J12" s="184">
        <f t="shared" ca="1" si="6"/>
        <v>159.29</v>
      </c>
      <c r="K12" s="184">
        <f t="shared" ca="1" si="7"/>
        <v>9.08</v>
      </c>
      <c r="L12" s="184">
        <f t="shared" ca="1" si="8"/>
        <v>0</v>
      </c>
      <c r="M12" s="185">
        <f t="shared" ca="1" si="9"/>
        <v>662.98</v>
      </c>
      <c r="N12" s="183">
        <f t="shared" ca="1" si="10"/>
        <v>512.34099784005548</v>
      </c>
      <c r="O12" s="184">
        <f t="shared" ca="1" si="11"/>
        <v>165.00029830764126</v>
      </c>
      <c r="P12" s="184">
        <f t="shared" ca="1" si="12"/>
        <v>9.4055038523032355</v>
      </c>
      <c r="Q12" s="184">
        <f t="shared" ca="1" si="13"/>
        <v>0</v>
      </c>
      <c r="R12" s="185">
        <f t="shared" ca="1" si="14"/>
        <v>686.74680000000001</v>
      </c>
      <c r="W12" s="46"/>
      <c r="X12" s="46">
        <v>12</v>
      </c>
    </row>
    <row r="13" spans="1:24">
      <c r="A13" s="61" t="s">
        <v>55</v>
      </c>
      <c r="B13" s="178">
        <f t="shared" ca="1" si="3"/>
        <v>686.77995799999997</v>
      </c>
      <c r="C13" s="183">
        <f t="shared" ca="1" si="4"/>
        <v>512.33784866799988</v>
      </c>
      <c r="D13" s="184">
        <f t="shared" ca="1" si="0"/>
        <v>165.03322390740001</v>
      </c>
      <c r="E13" s="184">
        <f t="shared" ca="1" si="0"/>
        <v>9.4088854246000011</v>
      </c>
      <c r="F13" s="185">
        <f t="shared" ca="1" si="0"/>
        <v>0</v>
      </c>
      <c r="G13" s="186">
        <f t="shared" ca="1" si="1"/>
        <v>640</v>
      </c>
      <c r="H13" s="186">
        <f t="shared" ca="1" si="2"/>
        <v>617.85599999999999</v>
      </c>
      <c r="I13" s="187">
        <f t="shared" ca="1" si="5"/>
        <v>453.74</v>
      </c>
      <c r="J13" s="184">
        <f t="shared" ca="1" si="6"/>
        <v>159.29</v>
      </c>
      <c r="K13" s="184">
        <f t="shared" ca="1" si="7"/>
        <v>4.83</v>
      </c>
      <c r="L13" s="184">
        <f t="shared" ca="1" si="8"/>
        <v>0</v>
      </c>
      <c r="M13" s="185">
        <f t="shared" ca="1" si="9"/>
        <v>617.86</v>
      </c>
      <c r="N13" s="183">
        <f t="shared" ca="1" si="10"/>
        <v>469.99902890622468</v>
      </c>
      <c r="O13" s="184">
        <f t="shared" ca="1" si="11"/>
        <v>164.99789596348688</v>
      </c>
      <c r="P13" s="184">
        <f t="shared" ca="1" si="12"/>
        <v>5.0030751302884147</v>
      </c>
      <c r="Q13" s="184">
        <f t="shared" ca="1" si="13"/>
        <v>0</v>
      </c>
      <c r="R13" s="185">
        <f t="shared" ca="1" si="14"/>
        <v>640</v>
      </c>
      <c r="W13" s="46"/>
      <c r="X13" s="46">
        <v>13</v>
      </c>
    </row>
    <row r="14" spans="1:24">
      <c r="A14" s="61" t="s">
        <v>56</v>
      </c>
      <c r="B14" s="178">
        <f t="shared" ca="1" si="3"/>
        <v>686.77995799999997</v>
      </c>
      <c r="C14" s="183">
        <f t="shared" ca="1" si="4"/>
        <v>512.33784866799988</v>
      </c>
      <c r="D14" s="184">
        <f t="shared" ca="1" si="0"/>
        <v>165.03322390740001</v>
      </c>
      <c r="E14" s="184">
        <f t="shared" ca="1" si="0"/>
        <v>9.4088854246000011</v>
      </c>
      <c r="F14" s="185">
        <f t="shared" ca="1" si="0"/>
        <v>0</v>
      </c>
      <c r="G14" s="186">
        <f t="shared" ca="1" si="1"/>
        <v>590</v>
      </c>
      <c r="H14" s="186">
        <f t="shared" ca="1" si="2"/>
        <v>569.58600000000001</v>
      </c>
      <c r="I14" s="187">
        <f t="shared" ca="1" si="5"/>
        <v>405.47</v>
      </c>
      <c r="J14" s="184">
        <f t="shared" ca="1" si="6"/>
        <v>159.29</v>
      </c>
      <c r="K14" s="184">
        <f t="shared" ca="1" si="7"/>
        <v>4.83</v>
      </c>
      <c r="L14" s="184">
        <f t="shared" ca="1" si="8"/>
        <v>0</v>
      </c>
      <c r="M14" s="185">
        <f t="shared" ca="1" si="9"/>
        <v>569.59</v>
      </c>
      <c r="N14" s="183">
        <f t="shared" ca="1" si="10"/>
        <v>419.99912217559995</v>
      </c>
      <c r="O14" s="184">
        <f t="shared" ca="1" si="11"/>
        <v>164.99780543899996</v>
      </c>
      <c r="P14" s="184">
        <f t="shared" ca="1" si="12"/>
        <v>5.0030723854000243</v>
      </c>
      <c r="Q14" s="184">
        <f t="shared" ca="1" si="13"/>
        <v>0</v>
      </c>
      <c r="R14" s="185">
        <f t="shared" ca="1" si="14"/>
        <v>590</v>
      </c>
      <c r="W14" s="46"/>
      <c r="X14" s="46">
        <v>14</v>
      </c>
    </row>
    <row r="15" spans="1:24">
      <c r="A15" s="61" t="s">
        <v>57</v>
      </c>
      <c r="B15" s="178">
        <f t="shared" ca="1" si="3"/>
        <v>686.77995799999997</v>
      </c>
      <c r="C15" s="183">
        <f t="shared" ca="1" si="4"/>
        <v>512.33784866799988</v>
      </c>
      <c r="D15" s="184">
        <f t="shared" ca="1" si="0"/>
        <v>165.03322390740001</v>
      </c>
      <c r="E15" s="184">
        <f t="shared" ca="1" si="0"/>
        <v>9.4088854246000011</v>
      </c>
      <c r="F15" s="185">
        <f t="shared" ca="1" si="0"/>
        <v>0</v>
      </c>
      <c r="G15" s="186">
        <f t="shared" ca="1" si="1"/>
        <v>520</v>
      </c>
      <c r="H15" s="186">
        <f t="shared" ca="1" si="2"/>
        <v>502.00799999999998</v>
      </c>
      <c r="I15" s="187">
        <f t="shared" ca="1" si="5"/>
        <v>337.89</v>
      </c>
      <c r="J15" s="184">
        <f t="shared" ca="1" si="6"/>
        <v>159.29</v>
      </c>
      <c r="K15" s="184">
        <f t="shared" ca="1" si="7"/>
        <v>4.83</v>
      </c>
      <c r="L15" s="184">
        <f t="shared" ca="1" si="8"/>
        <v>0</v>
      </c>
      <c r="M15" s="185">
        <f t="shared" ca="1" si="9"/>
        <v>502.00999999999993</v>
      </c>
      <c r="N15" s="183">
        <f t="shared" ca="1" si="10"/>
        <v>349.99860560546603</v>
      </c>
      <c r="O15" s="184">
        <f t="shared" ca="1" si="11"/>
        <v>164.99830680663732</v>
      </c>
      <c r="P15" s="184">
        <f t="shared" ca="1" si="12"/>
        <v>5.0030875878966556</v>
      </c>
      <c r="Q15" s="184">
        <f t="shared" ca="1" si="13"/>
        <v>0</v>
      </c>
      <c r="R15" s="185">
        <f t="shared" ca="1" si="14"/>
        <v>520</v>
      </c>
      <c r="W15" s="46"/>
      <c r="X15" s="46">
        <v>15</v>
      </c>
    </row>
    <row r="16" spans="1:24">
      <c r="A16" s="61" t="s">
        <v>58</v>
      </c>
      <c r="B16" s="178">
        <f t="shared" ca="1" si="3"/>
        <v>686.77995799999997</v>
      </c>
      <c r="C16" s="183">
        <f t="shared" ca="1" si="4"/>
        <v>512.33784866799988</v>
      </c>
      <c r="D16" s="184">
        <f t="shared" ca="1" si="0"/>
        <v>165.03322390740001</v>
      </c>
      <c r="E16" s="184">
        <f t="shared" ca="1" si="0"/>
        <v>9.4088854246000011</v>
      </c>
      <c r="F16" s="185">
        <f t="shared" ca="1" si="0"/>
        <v>0</v>
      </c>
      <c r="G16" s="186">
        <f t="shared" ca="1" si="1"/>
        <v>442</v>
      </c>
      <c r="H16" s="186">
        <f t="shared" ca="1" si="2"/>
        <v>426.70679999999999</v>
      </c>
      <c r="I16" s="187">
        <f t="shared" ca="1" si="5"/>
        <v>262.58999999999997</v>
      </c>
      <c r="J16" s="184">
        <f t="shared" ca="1" si="6"/>
        <v>159.29</v>
      </c>
      <c r="K16" s="184">
        <f t="shared" ca="1" si="7"/>
        <v>4.83</v>
      </c>
      <c r="L16" s="184">
        <f t="shared" ca="1" si="8"/>
        <v>0</v>
      </c>
      <c r="M16" s="185">
        <f t="shared" ca="1" si="9"/>
        <v>426.71</v>
      </c>
      <c r="N16" s="183">
        <f t="shared" ca="1" si="10"/>
        <v>271.9992032059244</v>
      </c>
      <c r="O16" s="184">
        <f t="shared" ca="1" si="11"/>
        <v>164.99772679337255</v>
      </c>
      <c r="P16" s="184">
        <f t="shared" ca="1" si="12"/>
        <v>5.0030700007030529</v>
      </c>
      <c r="Q16" s="184">
        <f t="shared" ca="1" si="13"/>
        <v>0</v>
      </c>
      <c r="R16" s="185">
        <f t="shared" ca="1" si="14"/>
        <v>442.00000000000006</v>
      </c>
      <c r="W16" s="46"/>
      <c r="X16" s="46">
        <v>16</v>
      </c>
    </row>
    <row r="17" spans="1:24">
      <c r="A17" s="61" t="s">
        <v>59</v>
      </c>
      <c r="B17" s="178">
        <f t="shared" ca="1" si="3"/>
        <v>686.77995799999997</v>
      </c>
      <c r="C17" s="183">
        <f t="shared" ca="1" si="4"/>
        <v>512.33784866799988</v>
      </c>
      <c r="D17" s="184">
        <f t="shared" ca="1" si="0"/>
        <v>165.03322390740001</v>
      </c>
      <c r="E17" s="184">
        <f t="shared" ca="1" si="0"/>
        <v>9.4088854246000011</v>
      </c>
      <c r="F17" s="185">
        <f t="shared" ca="1" si="0"/>
        <v>0</v>
      </c>
      <c r="G17" s="186">
        <f t="shared" ca="1" si="1"/>
        <v>442</v>
      </c>
      <c r="H17" s="186">
        <f t="shared" ca="1" si="2"/>
        <v>426.70679999999999</v>
      </c>
      <c r="I17" s="187">
        <f t="shared" ca="1" si="5"/>
        <v>262.58999999999997</v>
      </c>
      <c r="J17" s="184">
        <f t="shared" ca="1" si="6"/>
        <v>159.29</v>
      </c>
      <c r="K17" s="184">
        <f t="shared" ca="1" si="7"/>
        <v>4.83</v>
      </c>
      <c r="L17" s="184">
        <f t="shared" ca="1" si="8"/>
        <v>0</v>
      </c>
      <c r="M17" s="185">
        <f t="shared" ca="1" si="9"/>
        <v>426.71</v>
      </c>
      <c r="N17" s="183">
        <f t="shared" ca="1" si="10"/>
        <v>271.9992032059244</v>
      </c>
      <c r="O17" s="184">
        <f t="shared" ca="1" si="11"/>
        <v>164.99772679337255</v>
      </c>
      <c r="P17" s="184">
        <f t="shared" ca="1" si="12"/>
        <v>5.0030700007030529</v>
      </c>
      <c r="Q17" s="184">
        <f t="shared" ca="1" si="13"/>
        <v>0</v>
      </c>
      <c r="R17" s="185">
        <f t="shared" ca="1" si="14"/>
        <v>442.00000000000006</v>
      </c>
      <c r="W17" s="46"/>
      <c r="X17" s="46">
        <v>17</v>
      </c>
    </row>
    <row r="18" spans="1:24">
      <c r="A18" s="61" t="s">
        <v>60</v>
      </c>
      <c r="B18" s="178">
        <f t="shared" ca="1" si="3"/>
        <v>686.77995799999997</v>
      </c>
      <c r="C18" s="183">
        <f t="shared" ca="1" si="4"/>
        <v>512.33784866799988</v>
      </c>
      <c r="D18" s="184">
        <f t="shared" ca="1" si="0"/>
        <v>165.03322390740001</v>
      </c>
      <c r="E18" s="184">
        <f t="shared" ca="1" si="0"/>
        <v>9.4088854246000011</v>
      </c>
      <c r="F18" s="185">
        <f t="shared" ca="1" si="0"/>
        <v>0</v>
      </c>
      <c r="G18" s="186">
        <f t="shared" ca="1" si="1"/>
        <v>442</v>
      </c>
      <c r="H18" s="186">
        <f t="shared" ca="1" si="2"/>
        <v>426.70679999999999</v>
      </c>
      <c r="I18" s="187">
        <f t="shared" ca="1" si="5"/>
        <v>262.58999999999997</v>
      </c>
      <c r="J18" s="184">
        <f t="shared" ca="1" si="6"/>
        <v>159.29</v>
      </c>
      <c r="K18" s="184">
        <f t="shared" ca="1" si="7"/>
        <v>4.83</v>
      </c>
      <c r="L18" s="184">
        <f t="shared" ca="1" si="8"/>
        <v>0</v>
      </c>
      <c r="M18" s="185">
        <f t="shared" ca="1" si="9"/>
        <v>426.71</v>
      </c>
      <c r="N18" s="183">
        <f t="shared" ca="1" si="10"/>
        <v>271.9992032059244</v>
      </c>
      <c r="O18" s="184">
        <f t="shared" ca="1" si="11"/>
        <v>164.99772679337255</v>
      </c>
      <c r="P18" s="184">
        <f t="shared" ca="1" si="12"/>
        <v>5.0030700007030529</v>
      </c>
      <c r="Q18" s="184">
        <f t="shared" ca="1" si="13"/>
        <v>0</v>
      </c>
      <c r="R18" s="185">
        <f t="shared" ca="1" si="14"/>
        <v>442.00000000000006</v>
      </c>
      <c r="W18" s="46"/>
      <c r="X18" s="46">
        <v>18</v>
      </c>
    </row>
    <row r="19" spans="1:24">
      <c r="A19" s="61" t="s">
        <v>61</v>
      </c>
      <c r="B19" s="178">
        <f t="shared" ca="1" si="3"/>
        <v>686.77995799999997</v>
      </c>
      <c r="C19" s="183">
        <f t="shared" ca="1" si="4"/>
        <v>512.33784866799988</v>
      </c>
      <c r="D19" s="184">
        <f t="shared" ca="1" si="4"/>
        <v>165.03322390740001</v>
      </c>
      <c r="E19" s="184">
        <f t="shared" ca="1" si="4"/>
        <v>9.4088854246000011</v>
      </c>
      <c r="F19" s="185">
        <f t="shared" ca="1" si="4"/>
        <v>0</v>
      </c>
      <c r="G19" s="186">
        <f t="shared" ca="1" si="1"/>
        <v>315.62</v>
      </c>
      <c r="H19" s="186">
        <f t="shared" ca="1" si="2"/>
        <v>304.69954799999999</v>
      </c>
      <c r="I19" s="187">
        <f t="shared" ca="1" si="5"/>
        <v>262.58999999999997</v>
      </c>
      <c r="J19" s="184">
        <f t="shared" ca="1" si="6"/>
        <v>37.28</v>
      </c>
      <c r="K19" s="184">
        <f t="shared" ca="1" si="7"/>
        <v>4.83</v>
      </c>
      <c r="L19" s="184">
        <f t="shared" ca="1" si="8"/>
        <v>0</v>
      </c>
      <c r="M19" s="185">
        <f t="shared" ca="1" si="9"/>
        <v>304.7</v>
      </c>
      <c r="N19" s="183">
        <f t="shared" ca="1" si="10"/>
        <v>272.00083951427632</v>
      </c>
      <c r="O19" s="184">
        <f t="shared" ca="1" si="11"/>
        <v>38.61606038726616</v>
      </c>
      <c r="P19" s="184">
        <f t="shared" ca="1" si="12"/>
        <v>5.0031000984574998</v>
      </c>
      <c r="Q19" s="184">
        <f t="shared" ca="1" si="13"/>
        <v>0</v>
      </c>
      <c r="R19" s="185">
        <f t="shared" ca="1" si="14"/>
        <v>315.61999999999995</v>
      </c>
      <c r="W19" s="46"/>
      <c r="X19" s="46">
        <v>19</v>
      </c>
    </row>
    <row r="20" spans="1:24">
      <c r="A20" s="61" t="s">
        <v>62</v>
      </c>
      <c r="B20" s="178">
        <f t="shared" ca="1" si="3"/>
        <v>686.77995799999997</v>
      </c>
      <c r="C20" s="183">
        <f t="shared" ca="1" si="4"/>
        <v>512.33784866799988</v>
      </c>
      <c r="D20" s="184">
        <f t="shared" ca="1" si="4"/>
        <v>165.03322390740001</v>
      </c>
      <c r="E20" s="184">
        <f t="shared" ca="1" si="4"/>
        <v>9.4088854246000011</v>
      </c>
      <c r="F20" s="185">
        <f t="shared" ca="1" si="4"/>
        <v>0</v>
      </c>
      <c r="G20" s="186">
        <f t="shared" ca="1" si="1"/>
        <v>315.62</v>
      </c>
      <c r="H20" s="186">
        <f t="shared" ca="1" si="2"/>
        <v>304.69954799999999</v>
      </c>
      <c r="I20" s="187">
        <f t="shared" ca="1" si="5"/>
        <v>262.58999999999997</v>
      </c>
      <c r="J20" s="184">
        <f t="shared" ca="1" si="6"/>
        <v>37.28</v>
      </c>
      <c r="K20" s="184">
        <f t="shared" ca="1" si="7"/>
        <v>4.83</v>
      </c>
      <c r="L20" s="184">
        <f t="shared" ca="1" si="8"/>
        <v>0</v>
      </c>
      <c r="M20" s="185">
        <f t="shared" ca="1" si="9"/>
        <v>304.7</v>
      </c>
      <c r="N20" s="183">
        <f t="shared" ca="1" si="10"/>
        <v>272.00083951427632</v>
      </c>
      <c r="O20" s="184">
        <f t="shared" ca="1" si="11"/>
        <v>38.61606038726616</v>
      </c>
      <c r="P20" s="184">
        <f t="shared" ca="1" si="12"/>
        <v>5.0031000984574998</v>
      </c>
      <c r="Q20" s="184">
        <f t="shared" ca="1" si="13"/>
        <v>0</v>
      </c>
      <c r="R20" s="185">
        <f t="shared" ca="1" si="14"/>
        <v>315.61999999999995</v>
      </c>
      <c r="W20" s="46"/>
      <c r="X20" s="46">
        <v>20</v>
      </c>
    </row>
    <row r="21" spans="1:24">
      <c r="A21" s="61" t="s">
        <v>63</v>
      </c>
      <c r="B21" s="178">
        <f t="shared" ca="1" si="3"/>
        <v>686.77995799999997</v>
      </c>
      <c r="C21" s="183">
        <f t="shared" ca="1" si="4"/>
        <v>512.33784866799988</v>
      </c>
      <c r="D21" s="184">
        <f t="shared" ca="1" si="4"/>
        <v>165.03322390740001</v>
      </c>
      <c r="E21" s="184">
        <f t="shared" ca="1" si="4"/>
        <v>9.4088854246000011</v>
      </c>
      <c r="F21" s="185">
        <f t="shared" ca="1" si="4"/>
        <v>0</v>
      </c>
      <c r="G21" s="186">
        <f t="shared" ca="1" si="1"/>
        <v>315.62</v>
      </c>
      <c r="H21" s="186">
        <f t="shared" ca="1" si="2"/>
        <v>304.69954799999999</v>
      </c>
      <c r="I21" s="187">
        <f t="shared" ca="1" si="5"/>
        <v>262.58999999999997</v>
      </c>
      <c r="J21" s="184">
        <f t="shared" ca="1" si="6"/>
        <v>37.28</v>
      </c>
      <c r="K21" s="184">
        <f t="shared" ca="1" si="7"/>
        <v>4.83</v>
      </c>
      <c r="L21" s="184">
        <f t="shared" ca="1" si="8"/>
        <v>0</v>
      </c>
      <c r="M21" s="185">
        <f t="shared" ca="1" si="9"/>
        <v>304.7</v>
      </c>
      <c r="N21" s="183">
        <f t="shared" ca="1" si="10"/>
        <v>272.00083951427632</v>
      </c>
      <c r="O21" s="184">
        <f t="shared" ca="1" si="11"/>
        <v>38.61606038726616</v>
      </c>
      <c r="P21" s="184">
        <f t="shared" ca="1" si="12"/>
        <v>5.0031000984574998</v>
      </c>
      <c r="Q21" s="184">
        <f t="shared" ca="1" si="13"/>
        <v>0</v>
      </c>
      <c r="R21" s="185">
        <f t="shared" ca="1" si="14"/>
        <v>315.61999999999995</v>
      </c>
      <c r="W21" s="46"/>
      <c r="X21" s="46">
        <v>21</v>
      </c>
    </row>
    <row r="22" spans="1:24">
      <c r="A22" s="61" t="s">
        <v>64</v>
      </c>
      <c r="B22" s="178">
        <f t="shared" ca="1" si="3"/>
        <v>686.77995799999997</v>
      </c>
      <c r="C22" s="183">
        <f t="shared" ca="1" si="4"/>
        <v>512.33784866799988</v>
      </c>
      <c r="D22" s="184">
        <f t="shared" ca="1" si="4"/>
        <v>165.03322390740001</v>
      </c>
      <c r="E22" s="184">
        <f t="shared" ca="1" si="4"/>
        <v>9.4088854246000011</v>
      </c>
      <c r="F22" s="185">
        <f t="shared" ca="1" si="4"/>
        <v>0</v>
      </c>
      <c r="G22" s="186">
        <f t="shared" ca="1" si="1"/>
        <v>315.62</v>
      </c>
      <c r="H22" s="186">
        <f t="shared" ca="1" si="2"/>
        <v>304.69954799999999</v>
      </c>
      <c r="I22" s="187">
        <f t="shared" ca="1" si="5"/>
        <v>262.58999999999997</v>
      </c>
      <c r="J22" s="184">
        <f t="shared" ca="1" si="6"/>
        <v>37.28</v>
      </c>
      <c r="K22" s="184">
        <f t="shared" ca="1" si="7"/>
        <v>4.83</v>
      </c>
      <c r="L22" s="184">
        <f t="shared" ca="1" si="8"/>
        <v>0</v>
      </c>
      <c r="M22" s="185">
        <f t="shared" ca="1" si="9"/>
        <v>304.7</v>
      </c>
      <c r="N22" s="183">
        <f t="shared" ca="1" si="10"/>
        <v>272.00083951427632</v>
      </c>
      <c r="O22" s="184">
        <f t="shared" ca="1" si="11"/>
        <v>38.61606038726616</v>
      </c>
      <c r="P22" s="184">
        <f t="shared" ca="1" si="12"/>
        <v>5.0031000984574998</v>
      </c>
      <c r="Q22" s="184">
        <f t="shared" ca="1" si="13"/>
        <v>0</v>
      </c>
      <c r="R22" s="185">
        <f t="shared" ca="1" si="14"/>
        <v>315.61999999999995</v>
      </c>
      <c r="W22" s="46"/>
      <c r="X22" s="46">
        <v>22</v>
      </c>
    </row>
    <row r="23" spans="1:24">
      <c r="A23" s="61" t="s">
        <v>65</v>
      </c>
      <c r="B23" s="178">
        <f t="shared" ca="1" si="3"/>
        <v>686.77995799999997</v>
      </c>
      <c r="C23" s="183">
        <f t="shared" ca="1" si="4"/>
        <v>512.33784866799988</v>
      </c>
      <c r="D23" s="184">
        <f t="shared" ca="1" si="4"/>
        <v>165.03322390740001</v>
      </c>
      <c r="E23" s="184">
        <f t="shared" ca="1" si="4"/>
        <v>9.4088854246000011</v>
      </c>
      <c r="F23" s="185">
        <f t="shared" ca="1" si="4"/>
        <v>0</v>
      </c>
      <c r="G23" s="186">
        <f t="shared" ca="1" si="1"/>
        <v>315.62</v>
      </c>
      <c r="H23" s="186">
        <f t="shared" ca="1" si="2"/>
        <v>304.69954799999999</v>
      </c>
      <c r="I23" s="187">
        <f t="shared" ca="1" si="5"/>
        <v>262.58999999999997</v>
      </c>
      <c r="J23" s="184">
        <f t="shared" ca="1" si="6"/>
        <v>37.28</v>
      </c>
      <c r="K23" s="184">
        <f t="shared" ca="1" si="7"/>
        <v>4.83</v>
      </c>
      <c r="L23" s="184">
        <f t="shared" ca="1" si="8"/>
        <v>0</v>
      </c>
      <c r="M23" s="185">
        <f t="shared" ca="1" si="9"/>
        <v>304.7</v>
      </c>
      <c r="N23" s="183">
        <f t="shared" ca="1" si="10"/>
        <v>272.00083951427632</v>
      </c>
      <c r="O23" s="184">
        <f t="shared" ca="1" si="11"/>
        <v>38.61606038726616</v>
      </c>
      <c r="P23" s="184">
        <f t="shared" ca="1" si="12"/>
        <v>5.0031000984574998</v>
      </c>
      <c r="Q23" s="184">
        <f t="shared" ca="1" si="13"/>
        <v>0</v>
      </c>
      <c r="R23" s="185">
        <f t="shared" ca="1" si="14"/>
        <v>315.61999999999995</v>
      </c>
      <c r="W23" s="46"/>
      <c r="X23" s="46">
        <v>23</v>
      </c>
    </row>
    <row r="24" spans="1:24">
      <c r="A24" s="61" t="s">
        <v>66</v>
      </c>
      <c r="B24" s="178">
        <f t="shared" ca="1" si="3"/>
        <v>686.77995799999997</v>
      </c>
      <c r="C24" s="183">
        <f t="shared" ca="1" si="4"/>
        <v>512.33784866799988</v>
      </c>
      <c r="D24" s="184">
        <f t="shared" ca="1" si="4"/>
        <v>165.03322390740001</v>
      </c>
      <c r="E24" s="184">
        <f t="shared" ca="1" si="4"/>
        <v>9.4088854246000011</v>
      </c>
      <c r="F24" s="185">
        <f t="shared" ca="1" si="4"/>
        <v>0</v>
      </c>
      <c r="G24" s="186">
        <f t="shared" ca="1" si="1"/>
        <v>315.62</v>
      </c>
      <c r="H24" s="186">
        <f t="shared" ca="1" si="2"/>
        <v>304.69954799999999</v>
      </c>
      <c r="I24" s="187">
        <f t="shared" ca="1" si="5"/>
        <v>262.58999999999997</v>
      </c>
      <c r="J24" s="184">
        <f t="shared" ca="1" si="6"/>
        <v>37.28</v>
      </c>
      <c r="K24" s="184">
        <f t="shared" ca="1" si="7"/>
        <v>4.83</v>
      </c>
      <c r="L24" s="184">
        <f t="shared" ca="1" si="8"/>
        <v>0</v>
      </c>
      <c r="M24" s="185">
        <f t="shared" ca="1" si="9"/>
        <v>304.7</v>
      </c>
      <c r="N24" s="183">
        <f t="shared" ca="1" si="10"/>
        <v>272.00083951427632</v>
      </c>
      <c r="O24" s="184">
        <f t="shared" ca="1" si="11"/>
        <v>38.61606038726616</v>
      </c>
      <c r="P24" s="184">
        <f t="shared" ca="1" si="12"/>
        <v>5.0031000984574998</v>
      </c>
      <c r="Q24" s="184">
        <f t="shared" ca="1" si="13"/>
        <v>0</v>
      </c>
      <c r="R24" s="185">
        <f t="shared" ca="1" si="14"/>
        <v>315.61999999999995</v>
      </c>
      <c r="W24" s="46"/>
      <c r="X24" s="46">
        <v>24</v>
      </c>
    </row>
    <row r="25" spans="1:24">
      <c r="A25" s="61" t="s">
        <v>67</v>
      </c>
      <c r="B25" s="178">
        <f t="shared" ca="1" si="3"/>
        <v>686.77995799999997</v>
      </c>
      <c r="C25" s="183">
        <f t="shared" ca="1" si="4"/>
        <v>512.33784866799988</v>
      </c>
      <c r="D25" s="184">
        <f t="shared" ca="1" si="4"/>
        <v>165.03322390740001</v>
      </c>
      <c r="E25" s="184">
        <f t="shared" ca="1" si="4"/>
        <v>9.4088854246000011</v>
      </c>
      <c r="F25" s="185">
        <f t="shared" ca="1" si="4"/>
        <v>0</v>
      </c>
      <c r="G25" s="186">
        <f t="shared" ca="1" si="1"/>
        <v>315.62</v>
      </c>
      <c r="H25" s="186">
        <f t="shared" ca="1" si="2"/>
        <v>304.69954799999999</v>
      </c>
      <c r="I25" s="187">
        <f t="shared" ca="1" si="5"/>
        <v>262.58999999999997</v>
      </c>
      <c r="J25" s="184">
        <f t="shared" ca="1" si="6"/>
        <v>37.28</v>
      </c>
      <c r="K25" s="184">
        <f t="shared" ca="1" si="7"/>
        <v>4.83</v>
      </c>
      <c r="L25" s="184">
        <f t="shared" ca="1" si="8"/>
        <v>0</v>
      </c>
      <c r="M25" s="185">
        <f t="shared" ca="1" si="9"/>
        <v>304.7</v>
      </c>
      <c r="N25" s="183">
        <f t="shared" ca="1" si="10"/>
        <v>272.00083951427632</v>
      </c>
      <c r="O25" s="184">
        <f t="shared" ca="1" si="11"/>
        <v>38.61606038726616</v>
      </c>
      <c r="P25" s="184">
        <f t="shared" ca="1" si="12"/>
        <v>5.0031000984574998</v>
      </c>
      <c r="Q25" s="184">
        <f t="shared" ca="1" si="13"/>
        <v>0</v>
      </c>
      <c r="R25" s="185">
        <f t="shared" ca="1" si="14"/>
        <v>315.61999999999995</v>
      </c>
      <c r="W25" s="46"/>
      <c r="X25" s="46">
        <v>25</v>
      </c>
    </row>
    <row r="26" spans="1:24">
      <c r="A26" s="61" t="s">
        <v>68</v>
      </c>
      <c r="B26" s="178">
        <f t="shared" ca="1" si="3"/>
        <v>686.77995799999997</v>
      </c>
      <c r="C26" s="183">
        <f t="shared" ca="1" si="4"/>
        <v>512.33784866799988</v>
      </c>
      <c r="D26" s="184">
        <f t="shared" ca="1" si="4"/>
        <v>165.03322390740001</v>
      </c>
      <c r="E26" s="184">
        <f t="shared" ca="1" si="4"/>
        <v>9.4088854246000011</v>
      </c>
      <c r="F26" s="185">
        <f t="shared" ca="1" si="4"/>
        <v>0</v>
      </c>
      <c r="G26" s="186">
        <f t="shared" ca="1" si="1"/>
        <v>315.62</v>
      </c>
      <c r="H26" s="186">
        <f t="shared" ca="1" si="2"/>
        <v>304.69954799999999</v>
      </c>
      <c r="I26" s="187">
        <f t="shared" ca="1" si="5"/>
        <v>262.58999999999997</v>
      </c>
      <c r="J26" s="184">
        <f t="shared" ca="1" si="6"/>
        <v>37.28</v>
      </c>
      <c r="K26" s="184">
        <f t="shared" ca="1" si="7"/>
        <v>4.83</v>
      </c>
      <c r="L26" s="184">
        <f t="shared" ca="1" si="8"/>
        <v>0</v>
      </c>
      <c r="M26" s="185">
        <f t="shared" ca="1" si="9"/>
        <v>304.7</v>
      </c>
      <c r="N26" s="183">
        <f t="shared" ca="1" si="10"/>
        <v>272.00083951427632</v>
      </c>
      <c r="O26" s="184">
        <f t="shared" ca="1" si="11"/>
        <v>38.61606038726616</v>
      </c>
      <c r="P26" s="184">
        <f t="shared" ca="1" si="12"/>
        <v>5.0031000984574998</v>
      </c>
      <c r="Q26" s="184">
        <f t="shared" ca="1" si="13"/>
        <v>0</v>
      </c>
      <c r="R26" s="185">
        <f t="shared" ca="1" si="14"/>
        <v>315.61999999999995</v>
      </c>
      <c r="W26" s="46"/>
      <c r="X26" s="46">
        <v>26</v>
      </c>
    </row>
    <row r="27" spans="1:24">
      <c r="A27" s="61" t="s">
        <v>69</v>
      </c>
      <c r="B27" s="178">
        <f t="shared" ca="1" si="3"/>
        <v>686.77995799999997</v>
      </c>
      <c r="C27" s="183">
        <f t="shared" ca="1" si="4"/>
        <v>512.33784866799988</v>
      </c>
      <c r="D27" s="184">
        <f t="shared" ca="1" si="4"/>
        <v>165.03322390740001</v>
      </c>
      <c r="E27" s="184">
        <f t="shared" ca="1" si="4"/>
        <v>9.4088854246000011</v>
      </c>
      <c r="F27" s="185">
        <f t="shared" ca="1" si="4"/>
        <v>0</v>
      </c>
      <c r="G27" s="186">
        <f t="shared" ca="1" si="1"/>
        <v>414.21331199999997</v>
      </c>
      <c r="H27" s="186">
        <f t="shared" ca="1" si="2"/>
        <v>399.881531</v>
      </c>
      <c r="I27" s="187">
        <f t="shared" ca="1" si="5"/>
        <v>358.7</v>
      </c>
      <c r="J27" s="184">
        <f t="shared" ca="1" si="6"/>
        <v>36.46</v>
      </c>
      <c r="K27" s="184">
        <f t="shared" ca="1" si="7"/>
        <v>4.72</v>
      </c>
      <c r="L27" s="184">
        <f t="shared" ca="1" si="8"/>
        <v>0</v>
      </c>
      <c r="M27" s="185">
        <f t="shared" ca="1" si="9"/>
        <v>399.88</v>
      </c>
      <c r="N27" s="183">
        <f t="shared" ca="1" si="10"/>
        <v>371.55725471241374</v>
      </c>
      <c r="O27" s="184">
        <f t="shared" ca="1" si="11"/>
        <v>37.766873450835249</v>
      </c>
      <c r="P27" s="184">
        <f t="shared" ca="1" si="12"/>
        <v>4.889183836751025</v>
      </c>
      <c r="Q27" s="184">
        <f t="shared" ca="1" si="13"/>
        <v>0</v>
      </c>
      <c r="R27" s="185">
        <f t="shared" ca="1" si="14"/>
        <v>414.21331200000003</v>
      </c>
      <c r="W27" s="46"/>
      <c r="X27" s="46">
        <v>27</v>
      </c>
    </row>
    <row r="28" spans="1:24">
      <c r="A28" s="61" t="s">
        <v>70</v>
      </c>
      <c r="B28" s="178">
        <f t="shared" ca="1" si="3"/>
        <v>686.77995799999997</v>
      </c>
      <c r="C28" s="183">
        <f t="shared" ca="1" si="4"/>
        <v>512.33784866799988</v>
      </c>
      <c r="D28" s="184">
        <f t="shared" ca="1" si="4"/>
        <v>165.03322390740001</v>
      </c>
      <c r="E28" s="184">
        <f t="shared" ca="1" si="4"/>
        <v>9.4088854246000011</v>
      </c>
      <c r="F28" s="185">
        <f t="shared" ca="1" si="4"/>
        <v>0</v>
      </c>
      <c r="G28" s="186">
        <f t="shared" ca="1" si="1"/>
        <v>473.62</v>
      </c>
      <c r="H28" s="186">
        <f t="shared" ca="1" si="2"/>
        <v>457.23274800000002</v>
      </c>
      <c r="I28" s="187">
        <f t="shared" ca="1" si="5"/>
        <v>415.12</v>
      </c>
      <c r="J28" s="184">
        <f t="shared" ca="1" si="6"/>
        <v>37.28</v>
      </c>
      <c r="K28" s="184">
        <f t="shared" ca="1" si="7"/>
        <v>4.83</v>
      </c>
      <c r="L28" s="184">
        <f t="shared" ca="1" si="8"/>
        <v>0</v>
      </c>
      <c r="M28" s="185">
        <f t="shared" ca="1" si="9"/>
        <v>457.22999999999996</v>
      </c>
      <c r="N28" s="183">
        <f t="shared" ca="1" si="10"/>
        <v>430.00051265227569</v>
      </c>
      <c r="O28" s="184">
        <f t="shared" ca="1" si="11"/>
        <v>38.616349758327324</v>
      </c>
      <c r="P28" s="184">
        <f t="shared" ca="1" si="12"/>
        <v>5.0031375893970216</v>
      </c>
      <c r="Q28" s="184">
        <f t="shared" ca="1" si="13"/>
        <v>0</v>
      </c>
      <c r="R28" s="185">
        <f t="shared" ca="1" si="14"/>
        <v>473.62</v>
      </c>
      <c r="W28" s="46"/>
      <c r="X28" s="46">
        <v>28</v>
      </c>
    </row>
    <row r="29" spans="1:24">
      <c r="A29" s="61" t="s">
        <v>71</v>
      </c>
      <c r="B29" s="178">
        <f t="shared" ca="1" si="3"/>
        <v>686.77995799999997</v>
      </c>
      <c r="C29" s="183">
        <f t="shared" ca="1" si="4"/>
        <v>512.33784866799988</v>
      </c>
      <c r="D29" s="184">
        <f t="shared" ca="1" si="4"/>
        <v>165.03322390740001</v>
      </c>
      <c r="E29" s="184">
        <f t="shared" ca="1" si="4"/>
        <v>9.4088854246000011</v>
      </c>
      <c r="F29" s="185">
        <f t="shared" ca="1" si="4"/>
        <v>0</v>
      </c>
      <c r="G29" s="186">
        <f t="shared" ca="1" si="1"/>
        <v>523.62</v>
      </c>
      <c r="H29" s="186">
        <f t="shared" ca="1" si="2"/>
        <v>505.502748</v>
      </c>
      <c r="I29" s="187">
        <f t="shared" ca="1" si="5"/>
        <v>463.39</v>
      </c>
      <c r="J29" s="184">
        <f t="shared" ca="1" si="6"/>
        <v>37.28</v>
      </c>
      <c r="K29" s="184">
        <f t="shared" ca="1" si="7"/>
        <v>4.83</v>
      </c>
      <c r="L29" s="184">
        <f t="shared" ca="1" si="8"/>
        <v>0</v>
      </c>
      <c r="M29" s="185">
        <f t="shared" ca="1" si="9"/>
        <v>505.49999999999994</v>
      </c>
      <c r="N29" s="183">
        <f t="shared" ca="1" si="10"/>
        <v>480.00053768545996</v>
      </c>
      <c r="O29" s="184">
        <f t="shared" ca="1" si="11"/>
        <v>38.61632759643917</v>
      </c>
      <c r="P29" s="184">
        <f t="shared" ca="1" si="12"/>
        <v>5.0031347181008909</v>
      </c>
      <c r="Q29" s="184">
        <f t="shared" ca="1" si="13"/>
        <v>0</v>
      </c>
      <c r="R29" s="185">
        <f t="shared" ca="1" si="14"/>
        <v>523.62</v>
      </c>
      <c r="W29" s="46"/>
      <c r="X29" s="46">
        <v>29</v>
      </c>
    </row>
    <row r="30" spans="1:24">
      <c r="A30" s="61" t="s">
        <v>72</v>
      </c>
      <c r="B30" s="178">
        <f t="shared" ca="1" si="3"/>
        <v>686.77995799999997</v>
      </c>
      <c r="C30" s="183">
        <f t="shared" ca="1" si="4"/>
        <v>512.33784866799988</v>
      </c>
      <c r="D30" s="184">
        <f t="shared" ca="1" si="4"/>
        <v>165.03322390740001</v>
      </c>
      <c r="E30" s="184">
        <f t="shared" ca="1" si="4"/>
        <v>9.4088854246000011</v>
      </c>
      <c r="F30" s="185">
        <f t="shared" ca="1" si="4"/>
        <v>0</v>
      </c>
      <c r="G30" s="186">
        <f t="shared" ca="1" si="1"/>
        <v>555.9579</v>
      </c>
      <c r="H30" s="186">
        <f t="shared" ca="1" si="2"/>
        <v>536.72175700000003</v>
      </c>
      <c r="I30" s="187">
        <f t="shared" ca="1" si="5"/>
        <v>494.61</v>
      </c>
      <c r="J30" s="184">
        <f t="shared" ca="1" si="6"/>
        <v>37.28</v>
      </c>
      <c r="K30" s="184">
        <f t="shared" ca="1" si="7"/>
        <v>4.83</v>
      </c>
      <c r="L30" s="184">
        <f t="shared" ca="1" si="8"/>
        <v>0</v>
      </c>
      <c r="M30" s="185">
        <f t="shared" ca="1" si="9"/>
        <v>536.72</v>
      </c>
      <c r="N30" s="183">
        <f t="shared" ca="1" si="10"/>
        <v>512.33853204464151</v>
      </c>
      <c r="O30" s="184">
        <f t="shared" ca="1" si="11"/>
        <v>38.616244060217618</v>
      </c>
      <c r="P30" s="184">
        <f t="shared" ca="1" si="12"/>
        <v>5.0031238951408552</v>
      </c>
      <c r="Q30" s="184">
        <f t="shared" ca="1" si="13"/>
        <v>0</v>
      </c>
      <c r="R30" s="185">
        <f t="shared" ca="1" si="14"/>
        <v>555.9579</v>
      </c>
      <c r="W30" s="46"/>
      <c r="X30" s="46">
        <v>30</v>
      </c>
    </row>
    <row r="31" spans="1:24">
      <c r="A31" s="61" t="s">
        <v>73</v>
      </c>
      <c r="B31" s="178">
        <f t="shared" ca="1" si="3"/>
        <v>686.77995799999997</v>
      </c>
      <c r="C31" s="183">
        <f t="shared" ca="1" si="4"/>
        <v>512.33784866799988</v>
      </c>
      <c r="D31" s="184">
        <f t="shared" ca="1" si="4"/>
        <v>165.03322390740001</v>
      </c>
      <c r="E31" s="184">
        <f t="shared" ca="1" si="4"/>
        <v>9.4088854246000011</v>
      </c>
      <c r="F31" s="185">
        <f t="shared" ca="1" si="4"/>
        <v>0</v>
      </c>
      <c r="G31" s="186">
        <f t="shared" ca="1" si="1"/>
        <v>555.9579</v>
      </c>
      <c r="H31" s="186">
        <f t="shared" ca="1" si="2"/>
        <v>536.72175700000003</v>
      </c>
      <c r="I31" s="187">
        <f t="shared" ca="1" si="5"/>
        <v>494.61</v>
      </c>
      <c r="J31" s="184">
        <f t="shared" ca="1" si="6"/>
        <v>37.28</v>
      </c>
      <c r="K31" s="184">
        <f t="shared" ca="1" si="7"/>
        <v>4.83</v>
      </c>
      <c r="L31" s="184">
        <f t="shared" ca="1" si="8"/>
        <v>0</v>
      </c>
      <c r="M31" s="185">
        <f t="shared" ca="1" si="9"/>
        <v>536.72</v>
      </c>
      <c r="N31" s="183">
        <f t="shared" ca="1" si="10"/>
        <v>512.33853204464151</v>
      </c>
      <c r="O31" s="184">
        <f t="shared" ca="1" si="11"/>
        <v>38.616244060217618</v>
      </c>
      <c r="P31" s="184">
        <f t="shared" ca="1" si="12"/>
        <v>5.0031238951408552</v>
      </c>
      <c r="Q31" s="184">
        <f t="shared" ca="1" si="13"/>
        <v>0</v>
      </c>
      <c r="R31" s="185">
        <f t="shared" ca="1" si="14"/>
        <v>555.9579</v>
      </c>
      <c r="W31" s="46"/>
      <c r="X31" s="46">
        <v>31</v>
      </c>
    </row>
    <row r="32" spans="1:24">
      <c r="A32" s="61" t="s">
        <v>74</v>
      </c>
      <c r="B32" s="178">
        <f t="shared" ca="1" si="3"/>
        <v>686.77995799999997</v>
      </c>
      <c r="C32" s="183">
        <f t="shared" ca="1" si="4"/>
        <v>512.33784866799988</v>
      </c>
      <c r="D32" s="184">
        <f t="shared" ca="1" si="4"/>
        <v>165.03322390740001</v>
      </c>
      <c r="E32" s="184">
        <f t="shared" ca="1" si="4"/>
        <v>9.4088854246000011</v>
      </c>
      <c r="F32" s="185">
        <f t="shared" ca="1" si="4"/>
        <v>0</v>
      </c>
      <c r="G32" s="186">
        <f t="shared" ca="1" si="1"/>
        <v>555.9579</v>
      </c>
      <c r="H32" s="186">
        <f t="shared" ca="1" si="2"/>
        <v>536.72175700000003</v>
      </c>
      <c r="I32" s="187">
        <f t="shared" ca="1" si="5"/>
        <v>494.61</v>
      </c>
      <c r="J32" s="184">
        <f t="shared" ca="1" si="6"/>
        <v>37.28</v>
      </c>
      <c r="K32" s="184">
        <f t="shared" ca="1" si="7"/>
        <v>4.83</v>
      </c>
      <c r="L32" s="184">
        <f t="shared" ca="1" si="8"/>
        <v>0</v>
      </c>
      <c r="M32" s="185">
        <f t="shared" ca="1" si="9"/>
        <v>536.72</v>
      </c>
      <c r="N32" s="183">
        <f t="shared" ca="1" si="10"/>
        <v>512.33853204464151</v>
      </c>
      <c r="O32" s="184">
        <f t="shared" ca="1" si="11"/>
        <v>38.616244060217618</v>
      </c>
      <c r="P32" s="184">
        <f t="shared" ca="1" si="12"/>
        <v>5.0031238951408552</v>
      </c>
      <c r="Q32" s="184">
        <f t="shared" ca="1" si="13"/>
        <v>0</v>
      </c>
      <c r="R32" s="185">
        <f t="shared" ca="1" si="14"/>
        <v>555.9579</v>
      </c>
      <c r="W32" s="46"/>
      <c r="X32" s="46">
        <v>32</v>
      </c>
    </row>
    <row r="33" spans="1:24">
      <c r="A33" s="61" t="s">
        <v>75</v>
      </c>
      <c r="B33" s="178">
        <f t="shared" ca="1" si="3"/>
        <v>686.77995799999997</v>
      </c>
      <c r="C33" s="183">
        <f t="shared" ca="1" si="4"/>
        <v>512.33784866799988</v>
      </c>
      <c r="D33" s="184">
        <f t="shared" ca="1" si="4"/>
        <v>165.03322390740001</v>
      </c>
      <c r="E33" s="184">
        <f t="shared" ca="1" si="4"/>
        <v>9.4088854246000011</v>
      </c>
      <c r="F33" s="185">
        <f t="shared" ca="1" si="4"/>
        <v>0</v>
      </c>
      <c r="G33" s="186">
        <f t="shared" ca="1" si="1"/>
        <v>555.9579</v>
      </c>
      <c r="H33" s="186">
        <f t="shared" ca="1" si="2"/>
        <v>536.72175700000003</v>
      </c>
      <c r="I33" s="187">
        <f t="shared" ca="1" si="5"/>
        <v>494.61</v>
      </c>
      <c r="J33" s="184">
        <f t="shared" ca="1" si="6"/>
        <v>37.28</v>
      </c>
      <c r="K33" s="184">
        <f t="shared" ca="1" si="7"/>
        <v>4.83</v>
      </c>
      <c r="L33" s="184">
        <f t="shared" ca="1" si="8"/>
        <v>0</v>
      </c>
      <c r="M33" s="185">
        <f t="shared" ca="1" si="9"/>
        <v>536.72</v>
      </c>
      <c r="N33" s="183">
        <f t="shared" ca="1" si="10"/>
        <v>512.33853204464151</v>
      </c>
      <c r="O33" s="184">
        <f t="shared" ca="1" si="11"/>
        <v>38.616244060217618</v>
      </c>
      <c r="P33" s="184">
        <f t="shared" ca="1" si="12"/>
        <v>5.0031238951408552</v>
      </c>
      <c r="Q33" s="184">
        <f t="shared" ca="1" si="13"/>
        <v>0</v>
      </c>
      <c r="R33" s="185">
        <f t="shared" ca="1" si="14"/>
        <v>555.9579</v>
      </c>
      <c r="W33" s="46"/>
      <c r="X33" s="46">
        <v>33</v>
      </c>
    </row>
    <row r="34" spans="1:24">
      <c r="A34" s="61" t="s">
        <v>76</v>
      </c>
      <c r="B34" s="178">
        <f t="shared" ca="1" si="3"/>
        <v>686.77995799999997</v>
      </c>
      <c r="C34" s="183">
        <f t="shared" ca="1" si="4"/>
        <v>512.33784866799988</v>
      </c>
      <c r="D34" s="184">
        <f t="shared" ca="1" si="4"/>
        <v>165.03322390740001</v>
      </c>
      <c r="E34" s="184">
        <f t="shared" ca="1" si="4"/>
        <v>9.4088854246000011</v>
      </c>
      <c r="F34" s="185">
        <f t="shared" ca="1" si="4"/>
        <v>0</v>
      </c>
      <c r="G34" s="186">
        <f t="shared" ca="1" si="1"/>
        <v>555.9579</v>
      </c>
      <c r="H34" s="186">
        <f t="shared" ca="1" si="2"/>
        <v>536.72175700000003</v>
      </c>
      <c r="I34" s="187">
        <f t="shared" ca="1" si="5"/>
        <v>494.61</v>
      </c>
      <c r="J34" s="184">
        <f t="shared" ca="1" si="6"/>
        <v>37.28</v>
      </c>
      <c r="K34" s="184">
        <f t="shared" ca="1" si="7"/>
        <v>4.83</v>
      </c>
      <c r="L34" s="184">
        <f t="shared" ca="1" si="8"/>
        <v>0</v>
      </c>
      <c r="M34" s="185">
        <f t="shared" ca="1" si="9"/>
        <v>536.72</v>
      </c>
      <c r="N34" s="183">
        <f t="shared" ca="1" si="10"/>
        <v>512.33853204464151</v>
      </c>
      <c r="O34" s="184">
        <f t="shared" ca="1" si="11"/>
        <v>38.616244060217618</v>
      </c>
      <c r="P34" s="184">
        <f t="shared" ca="1" si="12"/>
        <v>5.0031238951408552</v>
      </c>
      <c r="Q34" s="184">
        <f t="shared" ca="1" si="13"/>
        <v>0</v>
      </c>
      <c r="R34" s="185">
        <f t="shared" ca="1" si="14"/>
        <v>555.9579</v>
      </c>
      <c r="W34" s="46"/>
      <c r="X34" s="46">
        <v>34</v>
      </c>
    </row>
    <row r="35" spans="1:24">
      <c r="A35" s="61" t="s">
        <v>77</v>
      </c>
      <c r="B35" s="178">
        <f t="shared" ca="1" si="3"/>
        <v>686.77995799999997</v>
      </c>
      <c r="C35" s="183">
        <f t="shared" ca="1" si="4"/>
        <v>512.33784866799988</v>
      </c>
      <c r="D35" s="184">
        <f t="shared" ca="1" si="4"/>
        <v>165.03322390740001</v>
      </c>
      <c r="E35" s="184">
        <f t="shared" ca="1" si="4"/>
        <v>9.4088854246000011</v>
      </c>
      <c r="F35" s="185">
        <f t="shared" ca="1" si="4"/>
        <v>0</v>
      </c>
      <c r="G35" s="186">
        <f t="shared" ca="1" si="1"/>
        <v>493.62</v>
      </c>
      <c r="H35" s="186">
        <f t="shared" ca="1" si="2"/>
        <v>476.54074800000001</v>
      </c>
      <c r="I35" s="187">
        <f t="shared" ca="1" si="5"/>
        <v>434.43</v>
      </c>
      <c r="J35" s="184">
        <f t="shared" ca="1" si="6"/>
        <v>37.28</v>
      </c>
      <c r="K35" s="184">
        <f t="shared" ca="1" si="7"/>
        <v>4.83</v>
      </c>
      <c r="L35" s="184">
        <f t="shared" ca="1" si="8"/>
        <v>0</v>
      </c>
      <c r="M35" s="185">
        <f t="shared" ca="1" si="9"/>
        <v>476.54</v>
      </c>
      <c r="N35" s="183">
        <f t="shared" ca="1" si="10"/>
        <v>450.00070634154537</v>
      </c>
      <c r="O35" s="184">
        <f t="shared" ca="1" si="11"/>
        <v>38.616178285138716</v>
      </c>
      <c r="P35" s="184">
        <f t="shared" ca="1" si="12"/>
        <v>5.0031153733159854</v>
      </c>
      <c r="Q35" s="184">
        <f t="shared" ca="1" si="13"/>
        <v>0</v>
      </c>
      <c r="R35" s="185">
        <f t="shared" ca="1" si="14"/>
        <v>493.62000000000006</v>
      </c>
      <c r="W35" s="46"/>
      <c r="X35" s="46">
        <v>35</v>
      </c>
    </row>
    <row r="36" spans="1:24">
      <c r="A36" s="61" t="s">
        <v>78</v>
      </c>
      <c r="B36" s="178">
        <f t="shared" ca="1" si="3"/>
        <v>686.77995799999997</v>
      </c>
      <c r="C36" s="183">
        <f t="shared" ref="C36:F67" ca="1" si="15">$B36*C$1/100</f>
        <v>512.33784866799988</v>
      </c>
      <c r="D36" s="184">
        <f t="shared" ca="1" si="15"/>
        <v>165.03322390740001</v>
      </c>
      <c r="E36" s="184">
        <f t="shared" ca="1" si="15"/>
        <v>9.4088854246000011</v>
      </c>
      <c r="F36" s="185">
        <f t="shared" ca="1" si="15"/>
        <v>0</v>
      </c>
      <c r="G36" s="186">
        <f t="shared" ca="1" si="1"/>
        <v>423.62</v>
      </c>
      <c r="H36" s="186">
        <f t="shared" ca="1" si="2"/>
        <v>408.96274799999998</v>
      </c>
      <c r="I36" s="187">
        <f t="shared" ca="1" si="5"/>
        <v>366.85</v>
      </c>
      <c r="J36" s="184">
        <f t="shared" ca="1" si="6"/>
        <v>37.28</v>
      </c>
      <c r="K36" s="184">
        <f t="shared" ca="1" si="7"/>
        <v>4.83</v>
      </c>
      <c r="L36" s="184">
        <f t="shared" ca="1" si="8"/>
        <v>0</v>
      </c>
      <c r="M36" s="185">
        <f t="shared" ca="1" si="9"/>
        <v>408.96</v>
      </c>
      <c r="N36" s="183">
        <f t="shared" ca="1" si="10"/>
        <v>380.00048170970268</v>
      </c>
      <c r="O36" s="184">
        <f t="shared" ca="1" si="11"/>
        <v>38.616377151799689</v>
      </c>
      <c r="P36" s="184">
        <f t="shared" ca="1" si="12"/>
        <v>5.0031411384976527</v>
      </c>
      <c r="Q36" s="184">
        <f t="shared" ca="1" si="13"/>
        <v>0</v>
      </c>
      <c r="R36" s="185">
        <f t="shared" ca="1" si="14"/>
        <v>423.62</v>
      </c>
      <c r="W36" s="46"/>
      <c r="X36" s="46">
        <v>36</v>
      </c>
    </row>
    <row r="37" spans="1:24">
      <c r="A37" s="61" t="s">
        <v>79</v>
      </c>
      <c r="B37" s="178">
        <f t="shared" ca="1" si="3"/>
        <v>686.77995799999997</v>
      </c>
      <c r="C37" s="183">
        <f t="shared" ca="1" si="15"/>
        <v>512.33784866799988</v>
      </c>
      <c r="D37" s="184">
        <f t="shared" ca="1" si="15"/>
        <v>165.03322390740001</v>
      </c>
      <c r="E37" s="184">
        <f t="shared" ca="1" si="15"/>
        <v>9.4088854246000011</v>
      </c>
      <c r="F37" s="185">
        <f t="shared" ca="1" si="15"/>
        <v>0</v>
      </c>
      <c r="G37" s="186">
        <f t="shared" ca="1" si="1"/>
        <v>375.91606899999999</v>
      </c>
      <c r="H37" s="186">
        <f t="shared" ca="1" si="2"/>
        <v>362.90937300000002</v>
      </c>
      <c r="I37" s="187">
        <f t="shared" ca="1" si="5"/>
        <v>319.38</v>
      </c>
      <c r="J37" s="184">
        <f t="shared" ca="1" si="6"/>
        <v>38.54</v>
      </c>
      <c r="K37" s="184">
        <f t="shared" ca="1" si="7"/>
        <v>4.99</v>
      </c>
      <c r="L37" s="184">
        <f t="shared" ca="1" si="8"/>
        <v>0</v>
      </c>
      <c r="M37" s="185">
        <f t="shared" ca="1" si="9"/>
        <v>362.91</v>
      </c>
      <c r="N37" s="183">
        <f t="shared" ca="1" si="10"/>
        <v>330.82602881491277</v>
      </c>
      <c r="O37" s="184">
        <f t="shared" ca="1" si="11"/>
        <v>39.921207184315669</v>
      </c>
      <c r="P37" s="184">
        <f t="shared" ca="1" si="12"/>
        <v>5.1688330007715413</v>
      </c>
      <c r="Q37" s="184">
        <f t="shared" ca="1" si="13"/>
        <v>0</v>
      </c>
      <c r="R37" s="185">
        <f t="shared" ca="1" si="14"/>
        <v>375.91606899999999</v>
      </c>
      <c r="W37" s="46"/>
      <c r="X37" s="46">
        <v>37</v>
      </c>
    </row>
    <row r="38" spans="1:24">
      <c r="A38" s="61" t="s">
        <v>80</v>
      </c>
      <c r="B38" s="178">
        <f t="shared" ca="1" si="3"/>
        <v>686.77995799999997</v>
      </c>
      <c r="C38" s="183">
        <f t="shared" ca="1" si="15"/>
        <v>512.33784866799988</v>
      </c>
      <c r="D38" s="184">
        <f t="shared" ca="1" si="15"/>
        <v>165.03322390740001</v>
      </c>
      <c r="E38" s="184">
        <f t="shared" ca="1" si="15"/>
        <v>9.4088854246000011</v>
      </c>
      <c r="F38" s="185">
        <f t="shared" ca="1" si="15"/>
        <v>0</v>
      </c>
      <c r="G38" s="186">
        <f t="shared" ca="1" si="1"/>
        <v>371.18526500000002</v>
      </c>
      <c r="H38" s="186">
        <f t="shared" ca="1" si="2"/>
        <v>358.34225500000002</v>
      </c>
      <c r="I38" s="187">
        <f t="shared" ca="1" si="5"/>
        <v>267.25</v>
      </c>
      <c r="J38" s="184">
        <f t="shared" ca="1" si="6"/>
        <v>86.09</v>
      </c>
      <c r="K38" s="184">
        <f t="shared" ca="1" si="7"/>
        <v>5</v>
      </c>
      <c r="L38" s="184">
        <f t="shared" ca="1" si="8"/>
        <v>0</v>
      </c>
      <c r="M38" s="185">
        <f t="shared" ca="1" si="9"/>
        <v>358.34000000000003</v>
      </c>
      <c r="N38" s="183">
        <f t="shared" ca="1" si="10"/>
        <v>276.82999964070439</v>
      </c>
      <c r="O38" s="184">
        <f t="shared" ca="1" si="11"/>
        <v>89.17603243804767</v>
      </c>
      <c r="P38" s="184">
        <f t="shared" ca="1" si="12"/>
        <v>5.1792329212479773</v>
      </c>
      <c r="Q38" s="184">
        <f t="shared" ca="1" si="13"/>
        <v>0</v>
      </c>
      <c r="R38" s="185">
        <f t="shared" ca="1" si="14"/>
        <v>371.18526500000007</v>
      </c>
      <c r="W38" s="46"/>
      <c r="X38" s="46">
        <v>38</v>
      </c>
    </row>
    <row r="39" spans="1:24">
      <c r="A39" s="61" t="s">
        <v>81</v>
      </c>
      <c r="B39" s="178">
        <f t="shared" ca="1" si="3"/>
        <v>686.77995799999997</v>
      </c>
      <c r="C39" s="183">
        <f t="shared" ca="1" si="15"/>
        <v>512.33784866799988</v>
      </c>
      <c r="D39" s="184">
        <f t="shared" ca="1" si="15"/>
        <v>165.03322390740001</v>
      </c>
      <c r="E39" s="184">
        <f t="shared" ca="1" si="15"/>
        <v>9.4088854246000011</v>
      </c>
      <c r="F39" s="185">
        <f t="shared" ca="1" si="15"/>
        <v>0</v>
      </c>
      <c r="G39" s="186">
        <f t="shared" ca="1" si="1"/>
        <v>371.38655199999999</v>
      </c>
      <c r="H39" s="186">
        <f t="shared" ca="1" si="2"/>
        <v>358.53657700000002</v>
      </c>
      <c r="I39" s="187">
        <f t="shared" ca="1" si="5"/>
        <v>267.39999999999998</v>
      </c>
      <c r="J39" s="184">
        <f t="shared" ca="1" si="6"/>
        <v>86.14</v>
      </c>
      <c r="K39" s="184">
        <f t="shared" ca="1" si="7"/>
        <v>5</v>
      </c>
      <c r="L39" s="184">
        <f t="shared" ca="1" si="8"/>
        <v>0</v>
      </c>
      <c r="M39" s="185">
        <f t="shared" ca="1" si="9"/>
        <v>358.53999999999996</v>
      </c>
      <c r="N39" s="183">
        <f t="shared" ca="1" si="10"/>
        <v>276.98098958219441</v>
      </c>
      <c r="O39" s="184">
        <f t="shared" ca="1" si="11"/>
        <v>89.226411528086146</v>
      </c>
      <c r="P39" s="184">
        <f t="shared" ca="1" si="12"/>
        <v>5.1791508897194181</v>
      </c>
      <c r="Q39" s="184">
        <f t="shared" ca="1" si="13"/>
        <v>0</v>
      </c>
      <c r="R39" s="185">
        <f t="shared" ca="1" si="14"/>
        <v>371.38655199999999</v>
      </c>
      <c r="W39" s="46"/>
      <c r="X39" s="46">
        <v>39</v>
      </c>
    </row>
    <row r="40" spans="1:24">
      <c r="A40" s="61" t="s">
        <v>82</v>
      </c>
      <c r="B40" s="178">
        <f t="shared" ca="1" si="3"/>
        <v>686.77995799999997</v>
      </c>
      <c r="C40" s="183">
        <f t="shared" ca="1" si="15"/>
        <v>512.33784866799988</v>
      </c>
      <c r="D40" s="184">
        <f t="shared" ca="1" si="15"/>
        <v>165.03322390740001</v>
      </c>
      <c r="E40" s="184">
        <f t="shared" ca="1" si="15"/>
        <v>9.4088854246000011</v>
      </c>
      <c r="F40" s="185">
        <f t="shared" ca="1" si="15"/>
        <v>0</v>
      </c>
      <c r="G40" s="186">
        <f t="shared" ca="1" si="1"/>
        <v>371.22552200000001</v>
      </c>
      <c r="H40" s="186">
        <f t="shared" ca="1" si="2"/>
        <v>358.38111900000001</v>
      </c>
      <c r="I40" s="187">
        <f t="shared" ca="1" si="5"/>
        <v>267.27999999999997</v>
      </c>
      <c r="J40" s="184">
        <f t="shared" ca="1" si="6"/>
        <v>86.1</v>
      </c>
      <c r="K40" s="184">
        <f t="shared" ca="1" si="7"/>
        <v>5</v>
      </c>
      <c r="L40" s="184">
        <f t="shared" ca="1" si="8"/>
        <v>0</v>
      </c>
      <c r="M40" s="185">
        <f t="shared" ca="1" si="9"/>
        <v>358.38</v>
      </c>
      <c r="N40" s="183">
        <f t="shared" ca="1" si="10"/>
        <v>276.86019733288686</v>
      </c>
      <c r="O40" s="184">
        <f t="shared" ca="1" si="11"/>
        <v>89.186108165076178</v>
      </c>
      <c r="P40" s="184">
        <f t="shared" ca="1" si="12"/>
        <v>5.1792165020369447</v>
      </c>
      <c r="Q40" s="184">
        <f t="shared" ca="1" si="13"/>
        <v>0</v>
      </c>
      <c r="R40" s="185">
        <f t="shared" ca="1" si="14"/>
        <v>371.22552199999996</v>
      </c>
      <c r="W40" s="46"/>
      <c r="X40" s="46">
        <v>40</v>
      </c>
    </row>
    <row r="41" spans="1:24">
      <c r="A41" s="61" t="s">
        <v>83</v>
      </c>
      <c r="B41" s="178">
        <f t="shared" ca="1" si="3"/>
        <v>686.77995799999997</v>
      </c>
      <c r="C41" s="183">
        <f t="shared" ca="1" si="15"/>
        <v>512.33784866799988</v>
      </c>
      <c r="D41" s="184">
        <f t="shared" ca="1" si="15"/>
        <v>165.03322390740001</v>
      </c>
      <c r="E41" s="184">
        <f t="shared" ca="1" si="15"/>
        <v>9.4088854246000011</v>
      </c>
      <c r="F41" s="185">
        <f t="shared" ca="1" si="15"/>
        <v>0</v>
      </c>
      <c r="G41" s="186">
        <f t="shared" ca="1" si="1"/>
        <v>313.51837599999999</v>
      </c>
      <c r="H41" s="186">
        <f t="shared" ca="1" si="2"/>
        <v>302.67063999999999</v>
      </c>
      <c r="I41" s="187">
        <f t="shared" ca="1" si="5"/>
        <v>259.19</v>
      </c>
      <c r="J41" s="184">
        <f t="shared" ca="1" si="6"/>
        <v>38.5</v>
      </c>
      <c r="K41" s="184">
        <f t="shared" ca="1" si="7"/>
        <v>4.9800000000000004</v>
      </c>
      <c r="L41" s="184">
        <f t="shared" ca="1" si="8"/>
        <v>0</v>
      </c>
      <c r="M41" s="185">
        <f t="shared" ca="1" si="9"/>
        <v>302.67</v>
      </c>
      <c r="N41" s="183">
        <f t="shared" ca="1" si="10"/>
        <v>268.47995465503686</v>
      </c>
      <c r="O41" s="184">
        <f t="shared" ca="1" si="11"/>
        <v>39.87992690388873</v>
      </c>
      <c r="P41" s="184">
        <f t="shared" ca="1" si="12"/>
        <v>5.1584944410744376</v>
      </c>
      <c r="Q41" s="184">
        <f t="shared" ca="1" si="13"/>
        <v>0</v>
      </c>
      <c r="R41" s="185">
        <f t="shared" ca="1" si="14"/>
        <v>313.51837600000005</v>
      </c>
      <c r="W41" s="46"/>
      <c r="X41" s="46">
        <v>41</v>
      </c>
    </row>
    <row r="42" spans="1:24">
      <c r="A42" s="61" t="s">
        <v>84</v>
      </c>
      <c r="B42" s="178">
        <f t="shared" ca="1" si="3"/>
        <v>686.77995799999997</v>
      </c>
      <c r="C42" s="183">
        <f t="shared" ca="1" si="15"/>
        <v>512.33784866799988</v>
      </c>
      <c r="D42" s="184">
        <f t="shared" ca="1" si="15"/>
        <v>165.03322390740001</v>
      </c>
      <c r="E42" s="184">
        <f t="shared" ca="1" si="15"/>
        <v>9.4088854246000011</v>
      </c>
      <c r="F42" s="185">
        <f t="shared" ca="1" si="15"/>
        <v>0</v>
      </c>
      <c r="G42" s="186">
        <f t="shared" ca="1" si="1"/>
        <v>303.62</v>
      </c>
      <c r="H42" s="186">
        <f t="shared" ca="1" si="2"/>
        <v>293.11474800000002</v>
      </c>
      <c r="I42" s="187">
        <f t="shared" ca="1" si="5"/>
        <v>251</v>
      </c>
      <c r="J42" s="184">
        <f t="shared" ca="1" si="6"/>
        <v>37.28</v>
      </c>
      <c r="K42" s="184">
        <f t="shared" ca="1" si="7"/>
        <v>4.83</v>
      </c>
      <c r="L42" s="184">
        <f t="shared" ca="1" si="8"/>
        <v>0</v>
      </c>
      <c r="M42" s="185">
        <f t="shared" ca="1" si="9"/>
        <v>293.10999999999996</v>
      </c>
      <c r="N42" s="183">
        <f t="shared" ca="1" si="10"/>
        <v>260.0000682337689</v>
      </c>
      <c r="O42" s="184">
        <f t="shared" ca="1" si="11"/>
        <v>38.61674320221077</v>
      </c>
      <c r="P42" s="184">
        <f t="shared" ca="1" si="12"/>
        <v>5.0031885640203333</v>
      </c>
      <c r="Q42" s="184">
        <f t="shared" ca="1" si="13"/>
        <v>0</v>
      </c>
      <c r="R42" s="185">
        <f t="shared" ca="1" si="14"/>
        <v>303.62</v>
      </c>
      <c r="W42" s="46"/>
      <c r="X42" s="46">
        <v>42</v>
      </c>
    </row>
    <row r="43" spans="1:24">
      <c r="A43" s="61" t="s">
        <v>85</v>
      </c>
      <c r="B43" s="178">
        <f t="shared" ca="1" si="3"/>
        <v>686.77995799999997</v>
      </c>
      <c r="C43" s="183">
        <f t="shared" ca="1" si="15"/>
        <v>512.33784866799988</v>
      </c>
      <c r="D43" s="184">
        <f t="shared" ca="1" si="15"/>
        <v>165.03322390740001</v>
      </c>
      <c r="E43" s="184">
        <f t="shared" ca="1" si="15"/>
        <v>9.4088854246000011</v>
      </c>
      <c r="F43" s="185">
        <f t="shared" ca="1" si="15"/>
        <v>0</v>
      </c>
      <c r="G43" s="186">
        <f t="shared" ca="1" si="1"/>
        <v>303.62</v>
      </c>
      <c r="H43" s="186">
        <f t="shared" ca="1" si="2"/>
        <v>293.11474800000002</v>
      </c>
      <c r="I43" s="187">
        <f t="shared" ca="1" si="5"/>
        <v>251</v>
      </c>
      <c r="J43" s="184">
        <f t="shared" ca="1" si="6"/>
        <v>37.28</v>
      </c>
      <c r="K43" s="184">
        <f t="shared" ca="1" si="7"/>
        <v>4.83</v>
      </c>
      <c r="L43" s="184">
        <f t="shared" ca="1" si="8"/>
        <v>0</v>
      </c>
      <c r="M43" s="185">
        <f t="shared" ca="1" si="9"/>
        <v>293.10999999999996</v>
      </c>
      <c r="N43" s="183">
        <f t="shared" ca="1" si="10"/>
        <v>260.0000682337689</v>
      </c>
      <c r="O43" s="184">
        <f t="shared" ca="1" si="11"/>
        <v>38.61674320221077</v>
      </c>
      <c r="P43" s="184">
        <f t="shared" ca="1" si="12"/>
        <v>5.0031885640203333</v>
      </c>
      <c r="Q43" s="184">
        <f t="shared" ca="1" si="13"/>
        <v>0</v>
      </c>
      <c r="R43" s="185">
        <f t="shared" ca="1" si="14"/>
        <v>303.62</v>
      </c>
      <c r="W43" s="46"/>
      <c r="X43" s="46">
        <v>43</v>
      </c>
    </row>
    <row r="44" spans="1:24">
      <c r="A44" s="61" t="s">
        <v>86</v>
      </c>
      <c r="B44" s="178">
        <f t="shared" ca="1" si="3"/>
        <v>686.77995799999997</v>
      </c>
      <c r="C44" s="183">
        <f t="shared" ca="1" si="15"/>
        <v>512.33784866799988</v>
      </c>
      <c r="D44" s="184">
        <f t="shared" ca="1" si="15"/>
        <v>165.03322390740001</v>
      </c>
      <c r="E44" s="184">
        <f t="shared" ca="1" si="15"/>
        <v>9.4088854246000011</v>
      </c>
      <c r="F44" s="185">
        <f t="shared" ca="1" si="15"/>
        <v>0</v>
      </c>
      <c r="G44" s="186">
        <f t="shared" ca="1" si="1"/>
        <v>303.62</v>
      </c>
      <c r="H44" s="186">
        <f t="shared" ca="1" si="2"/>
        <v>293.11474800000002</v>
      </c>
      <c r="I44" s="187">
        <f t="shared" ca="1" si="5"/>
        <v>251</v>
      </c>
      <c r="J44" s="184">
        <f t="shared" ca="1" si="6"/>
        <v>37.28</v>
      </c>
      <c r="K44" s="184">
        <f t="shared" ca="1" si="7"/>
        <v>4.83</v>
      </c>
      <c r="L44" s="184">
        <f t="shared" ca="1" si="8"/>
        <v>0</v>
      </c>
      <c r="M44" s="185">
        <f t="shared" ca="1" si="9"/>
        <v>293.10999999999996</v>
      </c>
      <c r="N44" s="183">
        <f t="shared" ca="1" si="10"/>
        <v>260.0000682337689</v>
      </c>
      <c r="O44" s="184">
        <f t="shared" ca="1" si="11"/>
        <v>38.61674320221077</v>
      </c>
      <c r="P44" s="184">
        <f t="shared" ca="1" si="12"/>
        <v>5.0031885640203333</v>
      </c>
      <c r="Q44" s="184">
        <f t="shared" ca="1" si="13"/>
        <v>0</v>
      </c>
      <c r="R44" s="185">
        <f t="shared" ca="1" si="14"/>
        <v>303.62</v>
      </c>
      <c r="W44" s="46"/>
      <c r="X44" s="46">
        <v>44</v>
      </c>
    </row>
    <row r="45" spans="1:24">
      <c r="A45" s="61" t="s">
        <v>87</v>
      </c>
      <c r="B45" s="178">
        <f t="shared" ca="1" si="3"/>
        <v>686.77995799999997</v>
      </c>
      <c r="C45" s="183">
        <f t="shared" ca="1" si="15"/>
        <v>512.33784866799988</v>
      </c>
      <c r="D45" s="184">
        <f t="shared" ca="1" si="15"/>
        <v>165.03322390740001</v>
      </c>
      <c r="E45" s="184">
        <f t="shared" ca="1" si="15"/>
        <v>9.4088854246000011</v>
      </c>
      <c r="F45" s="185">
        <f t="shared" ca="1" si="15"/>
        <v>0</v>
      </c>
      <c r="G45" s="186">
        <f t="shared" ca="1" si="1"/>
        <v>384.631576</v>
      </c>
      <c r="H45" s="186">
        <f t="shared" ca="1" si="2"/>
        <v>371.32332300000002</v>
      </c>
      <c r="I45" s="187">
        <f t="shared" ca="1" si="5"/>
        <v>270.42</v>
      </c>
      <c r="J45" s="184">
        <f t="shared" ca="1" si="6"/>
        <v>96.67</v>
      </c>
      <c r="K45" s="184">
        <f t="shared" ca="1" si="7"/>
        <v>4.2300000000000004</v>
      </c>
      <c r="L45" s="184">
        <f t="shared" ca="1" si="8"/>
        <v>0</v>
      </c>
      <c r="M45" s="185">
        <f t="shared" ca="1" si="9"/>
        <v>371.32000000000005</v>
      </c>
      <c r="N45" s="183">
        <f t="shared" ca="1" si="10"/>
        <v>280.11437784638593</v>
      </c>
      <c r="O45" s="184">
        <f t="shared" ca="1" si="11"/>
        <v>100.13555545599483</v>
      </c>
      <c r="P45" s="184">
        <f t="shared" ca="1" si="12"/>
        <v>4.3816426976193039</v>
      </c>
      <c r="Q45" s="184">
        <f t="shared" ca="1" si="13"/>
        <v>0</v>
      </c>
      <c r="R45" s="185">
        <f t="shared" ca="1" si="14"/>
        <v>384.63157600000011</v>
      </c>
      <c r="W45" s="46"/>
      <c r="X45" s="46">
        <v>45</v>
      </c>
    </row>
    <row r="46" spans="1:24">
      <c r="A46" s="61" t="s">
        <v>88</v>
      </c>
      <c r="B46" s="178">
        <f t="shared" ca="1" si="3"/>
        <v>686.77995799999997</v>
      </c>
      <c r="C46" s="183">
        <f t="shared" ca="1" si="15"/>
        <v>512.33784866799988</v>
      </c>
      <c r="D46" s="184">
        <f t="shared" ca="1" si="15"/>
        <v>165.03322390740001</v>
      </c>
      <c r="E46" s="184">
        <f t="shared" ca="1" si="15"/>
        <v>9.4088854246000011</v>
      </c>
      <c r="F46" s="185">
        <f t="shared" ca="1" si="15"/>
        <v>0</v>
      </c>
      <c r="G46" s="186">
        <f t="shared" ca="1" si="1"/>
        <v>439.4</v>
      </c>
      <c r="H46" s="186">
        <f t="shared" ca="1" si="2"/>
        <v>424.19675999999998</v>
      </c>
      <c r="I46" s="187">
        <f t="shared" ca="1" si="5"/>
        <v>308.93</v>
      </c>
      <c r="J46" s="184">
        <f t="shared" ca="1" si="6"/>
        <v>110.44</v>
      </c>
      <c r="K46" s="184">
        <f t="shared" ca="1" si="7"/>
        <v>4.83</v>
      </c>
      <c r="L46" s="184">
        <f t="shared" ca="1" si="8"/>
        <v>0</v>
      </c>
      <c r="M46" s="185">
        <f t="shared" ca="1" si="9"/>
        <v>424.2</v>
      </c>
      <c r="N46" s="183">
        <f t="shared" ca="1" si="10"/>
        <v>319.99962753418203</v>
      </c>
      <c r="O46" s="184">
        <f t="shared" ca="1" si="11"/>
        <v>114.39730315888733</v>
      </c>
      <c r="P46" s="184">
        <f t="shared" ca="1" si="12"/>
        <v>5.0030693069306933</v>
      </c>
      <c r="Q46" s="184">
        <f t="shared" ca="1" si="13"/>
        <v>0</v>
      </c>
      <c r="R46" s="185">
        <f t="shared" ca="1" si="14"/>
        <v>439.40000000000003</v>
      </c>
      <c r="W46" s="46"/>
      <c r="X46" s="46">
        <v>46</v>
      </c>
    </row>
    <row r="47" spans="1:24">
      <c r="A47" s="61" t="s">
        <v>89</v>
      </c>
      <c r="B47" s="178">
        <f t="shared" ca="1" si="3"/>
        <v>686.77995799999997</v>
      </c>
      <c r="C47" s="183">
        <f t="shared" ca="1" si="15"/>
        <v>512.33784866799988</v>
      </c>
      <c r="D47" s="184">
        <f t="shared" ca="1" si="15"/>
        <v>165.03322390740001</v>
      </c>
      <c r="E47" s="184">
        <f t="shared" ca="1" si="15"/>
        <v>9.4088854246000011</v>
      </c>
      <c r="F47" s="185">
        <f t="shared" ca="1" si="15"/>
        <v>0</v>
      </c>
      <c r="G47" s="186">
        <f t="shared" ca="1" si="1"/>
        <v>423.77</v>
      </c>
      <c r="H47" s="186">
        <f t="shared" ca="1" si="2"/>
        <v>409.10755799999998</v>
      </c>
      <c r="I47" s="187">
        <f t="shared" ca="1" si="5"/>
        <v>366.85</v>
      </c>
      <c r="J47" s="184">
        <f t="shared" ca="1" si="6"/>
        <v>37.43</v>
      </c>
      <c r="K47" s="184">
        <f t="shared" ca="1" si="7"/>
        <v>4.83</v>
      </c>
      <c r="L47" s="184">
        <f t="shared" ca="1" si="8"/>
        <v>0</v>
      </c>
      <c r="M47" s="185">
        <f t="shared" ca="1" si="9"/>
        <v>409.11</v>
      </c>
      <c r="N47" s="183">
        <f t="shared" ca="1" si="10"/>
        <v>379.99566009141796</v>
      </c>
      <c r="O47" s="184">
        <f t="shared" ca="1" si="11"/>
        <v>38.771262252206007</v>
      </c>
      <c r="P47" s="184">
        <f t="shared" ca="1" si="12"/>
        <v>5.0030776563760355</v>
      </c>
      <c r="Q47" s="184">
        <f t="shared" ca="1" si="13"/>
        <v>0</v>
      </c>
      <c r="R47" s="185">
        <f t="shared" ca="1" si="14"/>
        <v>423.77</v>
      </c>
      <c r="W47" s="46"/>
      <c r="X47" s="46">
        <v>47</v>
      </c>
    </row>
    <row r="48" spans="1:24">
      <c r="A48" s="61" t="s">
        <v>90</v>
      </c>
      <c r="B48" s="178">
        <f t="shared" ca="1" si="3"/>
        <v>686.77995799999997</v>
      </c>
      <c r="C48" s="183">
        <f t="shared" ca="1" si="15"/>
        <v>512.33784866799988</v>
      </c>
      <c r="D48" s="184">
        <f t="shared" ca="1" si="15"/>
        <v>165.03322390740001</v>
      </c>
      <c r="E48" s="184">
        <f t="shared" ca="1" si="15"/>
        <v>9.4088854246000011</v>
      </c>
      <c r="F48" s="185">
        <f t="shared" ca="1" si="15"/>
        <v>0</v>
      </c>
      <c r="G48" s="186">
        <f t="shared" ca="1" si="1"/>
        <v>423.77</v>
      </c>
      <c r="H48" s="186">
        <f t="shared" ca="1" si="2"/>
        <v>409.10755799999998</v>
      </c>
      <c r="I48" s="187">
        <f t="shared" ca="1" si="5"/>
        <v>366.85</v>
      </c>
      <c r="J48" s="184">
        <f t="shared" ca="1" si="6"/>
        <v>37.43</v>
      </c>
      <c r="K48" s="184">
        <f t="shared" ca="1" si="7"/>
        <v>4.83</v>
      </c>
      <c r="L48" s="184">
        <f t="shared" ca="1" si="8"/>
        <v>0</v>
      </c>
      <c r="M48" s="185">
        <f t="shared" ca="1" si="9"/>
        <v>409.11</v>
      </c>
      <c r="N48" s="183">
        <f t="shared" ca="1" si="10"/>
        <v>379.99566009141796</v>
      </c>
      <c r="O48" s="184">
        <f t="shared" ca="1" si="11"/>
        <v>38.771262252206007</v>
      </c>
      <c r="P48" s="184">
        <f t="shared" ca="1" si="12"/>
        <v>5.0030776563760355</v>
      </c>
      <c r="Q48" s="184">
        <f t="shared" ca="1" si="13"/>
        <v>0</v>
      </c>
      <c r="R48" s="185">
        <f t="shared" ca="1" si="14"/>
        <v>423.77</v>
      </c>
      <c r="W48" s="46"/>
      <c r="X48" s="46">
        <v>48</v>
      </c>
    </row>
    <row r="49" spans="1:24">
      <c r="A49" s="61" t="s">
        <v>91</v>
      </c>
      <c r="B49" s="178">
        <f t="shared" ca="1" si="3"/>
        <v>686.77995799999997</v>
      </c>
      <c r="C49" s="183">
        <f t="shared" ca="1" si="15"/>
        <v>512.33784866799988</v>
      </c>
      <c r="D49" s="184">
        <f t="shared" ca="1" si="15"/>
        <v>165.03322390740001</v>
      </c>
      <c r="E49" s="184">
        <f t="shared" ca="1" si="15"/>
        <v>9.4088854246000011</v>
      </c>
      <c r="F49" s="185">
        <f t="shared" ca="1" si="15"/>
        <v>0</v>
      </c>
      <c r="G49" s="186">
        <f t="shared" ca="1" si="1"/>
        <v>423.77</v>
      </c>
      <c r="H49" s="186">
        <f t="shared" ca="1" si="2"/>
        <v>409.10755799999998</v>
      </c>
      <c r="I49" s="187">
        <f t="shared" ca="1" si="5"/>
        <v>366.85</v>
      </c>
      <c r="J49" s="184">
        <f t="shared" ca="1" si="6"/>
        <v>37.43</v>
      </c>
      <c r="K49" s="184">
        <f t="shared" ca="1" si="7"/>
        <v>4.83</v>
      </c>
      <c r="L49" s="184">
        <f t="shared" ca="1" si="8"/>
        <v>0</v>
      </c>
      <c r="M49" s="185">
        <f t="shared" ca="1" si="9"/>
        <v>409.11</v>
      </c>
      <c r="N49" s="183">
        <f t="shared" ca="1" si="10"/>
        <v>379.99566009141796</v>
      </c>
      <c r="O49" s="184">
        <f t="shared" ca="1" si="11"/>
        <v>38.771262252206007</v>
      </c>
      <c r="P49" s="184">
        <f t="shared" ca="1" si="12"/>
        <v>5.0030776563760355</v>
      </c>
      <c r="Q49" s="184">
        <f t="shared" ca="1" si="13"/>
        <v>0</v>
      </c>
      <c r="R49" s="185">
        <f t="shared" ca="1" si="14"/>
        <v>423.77</v>
      </c>
      <c r="W49" s="46"/>
      <c r="X49" s="46">
        <v>49</v>
      </c>
    </row>
    <row r="50" spans="1:24">
      <c r="A50" s="61" t="s">
        <v>92</v>
      </c>
      <c r="B50" s="178">
        <f t="shared" ca="1" si="3"/>
        <v>686.77995799999997</v>
      </c>
      <c r="C50" s="183">
        <f t="shared" ca="1" si="15"/>
        <v>512.33784866799988</v>
      </c>
      <c r="D50" s="184">
        <f t="shared" ca="1" si="15"/>
        <v>165.03322390740001</v>
      </c>
      <c r="E50" s="184">
        <f t="shared" ca="1" si="15"/>
        <v>9.4088854246000011</v>
      </c>
      <c r="F50" s="185">
        <f t="shared" ca="1" si="15"/>
        <v>0</v>
      </c>
      <c r="G50" s="186">
        <f t="shared" ca="1" si="1"/>
        <v>483.77</v>
      </c>
      <c r="H50" s="186">
        <f t="shared" ca="1" si="2"/>
        <v>467.03155800000002</v>
      </c>
      <c r="I50" s="187">
        <f t="shared" ca="1" si="5"/>
        <v>424.77</v>
      </c>
      <c r="J50" s="184">
        <f t="shared" ca="1" si="6"/>
        <v>37.43</v>
      </c>
      <c r="K50" s="184">
        <f t="shared" ca="1" si="7"/>
        <v>4.83</v>
      </c>
      <c r="L50" s="184">
        <f t="shared" ca="1" si="8"/>
        <v>0</v>
      </c>
      <c r="M50" s="185">
        <f t="shared" ca="1" si="9"/>
        <v>467.03</v>
      </c>
      <c r="N50" s="183">
        <f t="shared" ca="1" si="10"/>
        <v>439.99525276748818</v>
      </c>
      <c r="O50" s="184">
        <f t="shared" ca="1" si="11"/>
        <v>38.771623022075673</v>
      </c>
      <c r="P50" s="184">
        <f t="shared" ca="1" si="12"/>
        <v>5.0031242104361606</v>
      </c>
      <c r="Q50" s="184">
        <f t="shared" ca="1" si="13"/>
        <v>0</v>
      </c>
      <c r="R50" s="185">
        <f t="shared" ca="1" si="14"/>
        <v>483.77000000000004</v>
      </c>
      <c r="W50" s="46"/>
      <c r="X50" s="46">
        <v>50</v>
      </c>
    </row>
    <row r="51" spans="1:24">
      <c r="A51" s="61" t="s">
        <v>93</v>
      </c>
      <c r="B51" s="178">
        <f t="shared" ca="1" si="3"/>
        <v>686.77995799999997</v>
      </c>
      <c r="C51" s="183">
        <f t="shared" ca="1" si="15"/>
        <v>512.33784866799988</v>
      </c>
      <c r="D51" s="184">
        <f t="shared" ca="1" si="15"/>
        <v>165.03322390740001</v>
      </c>
      <c r="E51" s="184">
        <f t="shared" ca="1" si="15"/>
        <v>9.4088854246000011</v>
      </c>
      <c r="F51" s="185">
        <f t="shared" ca="1" si="15"/>
        <v>0</v>
      </c>
      <c r="G51" s="186">
        <f t="shared" ca="1" si="1"/>
        <v>556.10789999999997</v>
      </c>
      <c r="H51" s="186">
        <f t="shared" ca="1" si="2"/>
        <v>536.86656700000003</v>
      </c>
      <c r="I51" s="187">
        <f t="shared" ca="1" si="5"/>
        <v>494.61</v>
      </c>
      <c r="J51" s="184">
        <f t="shared" ca="1" si="6"/>
        <v>37.43</v>
      </c>
      <c r="K51" s="184">
        <f t="shared" ca="1" si="7"/>
        <v>4.83</v>
      </c>
      <c r="L51" s="184">
        <f t="shared" ca="1" si="8"/>
        <v>0</v>
      </c>
      <c r="M51" s="185">
        <f t="shared" ca="1" si="9"/>
        <v>536.87</v>
      </c>
      <c r="N51" s="183">
        <f t="shared" ca="1" si="10"/>
        <v>512.33357874159469</v>
      </c>
      <c r="O51" s="184">
        <f t="shared" ca="1" si="11"/>
        <v>38.771245733604033</v>
      </c>
      <c r="P51" s="184">
        <f t="shared" ca="1" si="12"/>
        <v>5.0030755248011625</v>
      </c>
      <c r="Q51" s="184">
        <f t="shared" ca="1" si="13"/>
        <v>0</v>
      </c>
      <c r="R51" s="185">
        <f t="shared" ca="1" si="14"/>
        <v>556.10789999999986</v>
      </c>
      <c r="W51" s="46"/>
      <c r="X51" s="46">
        <v>51</v>
      </c>
    </row>
    <row r="52" spans="1:24">
      <c r="A52" s="61" t="s">
        <v>94</v>
      </c>
      <c r="B52" s="178">
        <f t="shared" ca="1" si="3"/>
        <v>686.77995799999997</v>
      </c>
      <c r="C52" s="183">
        <f t="shared" ca="1" si="15"/>
        <v>512.33784866799988</v>
      </c>
      <c r="D52" s="184">
        <f t="shared" ca="1" si="15"/>
        <v>165.03322390740001</v>
      </c>
      <c r="E52" s="184">
        <f t="shared" ca="1" si="15"/>
        <v>9.4088854246000011</v>
      </c>
      <c r="F52" s="185">
        <f t="shared" ca="1" si="15"/>
        <v>0</v>
      </c>
      <c r="G52" s="186">
        <f t="shared" ca="1" si="1"/>
        <v>556.10789999999997</v>
      </c>
      <c r="H52" s="186">
        <f t="shared" ca="1" si="2"/>
        <v>536.86656700000003</v>
      </c>
      <c r="I52" s="187">
        <f t="shared" ca="1" si="5"/>
        <v>494.61</v>
      </c>
      <c r="J52" s="184">
        <f t="shared" ca="1" si="6"/>
        <v>37.43</v>
      </c>
      <c r="K52" s="184">
        <f t="shared" ca="1" si="7"/>
        <v>4.83</v>
      </c>
      <c r="L52" s="184">
        <f t="shared" ca="1" si="8"/>
        <v>0</v>
      </c>
      <c r="M52" s="185">
        <f t="shared" ca="1" si="9"/>
        <v>536.87</v>
      </c>
      <c r="N52" s="183">
        <f t="shared" ca="1" si="10"/>
        <v>512.33357874159469</v>
      </c>
      <c r="O52" s="184">
        <f t="shared" ca="1" si="11"/>
        <v>38.771245733604033</v>
      </c>
      <c r="P52" s="184">
        <f t="shared" ca="1" si="12"/>
        <v>5.0030755248011625</v>
      </c>
      <c r="Q52" s="184">
        <f t="shared" ca="1" si="13"/>
        <v>0</v>
      </c>
      <c r="R52" s="185">
        <f t="shared" ca="1" si="14"/>
        <v>556.10789999999986</v>
      </c>
      <c r="W52" s="46"/>
      <c r="X52" s="46">
        <v>52</v>
      </c>
    </row>
    <row r="53" spans="1:24">
      <c r="A53" s="61" t="s">
        <v>95</v>
      </c>
      <c r="B53" s="178">
        <f t="shared" ca="1" si="3"/>
        <v>686.77995799999997</v>
      </c>
      <c r="C53" s="183">
        <f t="shared" ca="1" si="15"/>
        <v>512.33784866799988</v>
      </c>
      <c r="D53" s="184">
        <f t="shared" ca="1" si="15"/>
        <v>165.03322390740001</v>
      </c>
      <c r="E53" s="184">
        <f t="shared" ca="1" si="15"/>
        <v>9.4088854246000011</v>
      </c>
      <c r="F53" s="185">
        <f t="shared" ca="1" si="15"/>
        <v>0</v>
      </c>
      <c r="G53" s="186">
        <f t="shared" ca="1" si="1"/>
        <v>511.38</v>
      </c>
      <c r="H53" s="186">
        <f t="shared" ca="1" si="2"/>
        <v>493.68625200000002</v>
      </c>
      <c r="I53" s="187">
        <f t="shared" ca="1" si="5"/>
        <v>451.43</v>
      </c>
      <c r="J53" s="184">
        <f t="shared" ca="1" si="6"/>
        <v>37.43</v>
      </c>
      <c r="K53" s="184">
        <f t="shared" ca="1" si="7"/>
        <v>4.83</v>
      </c>
      <c r="L53" s="184">
        <f t="shared" ca="1" si="8"/>
        <v>0</v>
      </c>
      <c r="M53" s="185">
        <f t="shared" ca="1" si="9"/>
        <v>493.69</v>
      </c>
      <c r="N53" s="183">
        <f t="shared" ca="1" si="10"/>
        <v>467.6057311268205</v>
      </c>
      <c r="O53" s="184">
        <f t="shared" ca="1" si="11"/>
        <v>38.771199335615464</v>
      </c>
      <c r="P53" s="184">
        <f t="shared" ca="1" si="12"/>
        <v>5.0030695375640581</v>
      </c>
      <c r="Q53" s="184">
        <f t="shared" ca="1" si="13"/>
        <v>0</v>
      </c>
      <c r="R53" s="185">
        <f t="shared" ca="1" si="14"/>
        <v>511.38</v>
      </c>
      <c r="W53" s="46"/>
      <c r="X53" s="46">
        <v>53</v>
      </c>
    </row>
    <row r="54" spans="1:24">
      <c r="A54" s="61" t="s">
        <v>96</v>
      </c>
      <c r="B54" s="178">
        <f t="shared" ca="1" si="3"/>
        <v>686.77995799999997</v>
      </c>
      <c r="C54" s="183">
        <f t="shared" ca="1" si="15"/>
        <v>512.33784866799988</v>
      </c>
      <c r="D54" s="184">
        <f t="shared" ca="1" si="15"/>
        <v>165.03322390740001</v>
      </c>
      <c r="E54" s="184">
        <f t="shared" ca="1" si="15"/>
        <v>9.4088854246000011</v>
      </c>
      <c r="F54" s="185">
        <f t="shared" ca="1" si="15"/>
        <v>0</v>
      </c>
      <c r="G54" s="186">
        <f t="shared" ca="1" si="1"/>
        <v>520.38</v>
      </c>
      <c r="H54" s="186">
        <f t="shared" ca="1" si="2"/>
        <v>502.37485199999998</v>
      </c>
      <c r="I54" s="187">
        <f t="shared" ca="1" si="5"/>
        <v>460.12</v>
      </c>
      <c r="J54" s="184">
        <f t="shared" ca="1" si="6"/>
        <v>37.43</v>
      </c>
      <c r="K54" s="184">
        <f t="shared" ca="1" si="7"/>
        <v>4.83</v>
      </c>
      <c r="L54" s="184">
        <f t="shared" ca="1" si="8"/>
        <v>0</v>
      </c>
      <c r="M54" s="185">
        <f t="shared" ca="1" si="9"/>
        <v>502.38</v>
      </c>
      <c r="N54" s="183">
        <f t="shared" ca="1" si="10"/>
        <v>476.60584736653527</v>
      </c>
      <c r="O54" s="184">
        <f t="shared" ca="1" si="11"/>
        <v>38.771096381225362</v>
      </c>
      <c r="P54" s="184">
        <f t="shared" ca="1" si="12"/>
        <v>5.0030562522393396</v>
      </c>
      <c r="Q54" s="184">
        <f t="shared" ca="1" si="13"/>
        <v>0</v>
      </c>
      <c r="R54" s="185">
        <f t="shared" ca="1" si="14"/>
        <v>520.38</v>
      </c>
      <c r="W54" s="46"/>
      <c r="X54" s="46">
        <v>54</v>
      </c>
    </row>
    <row r="55" spans="1:24">
      <c r="A55" s="61" t="s">
        <v>97</v>
      </c>
      <c r="B55" s="178">
        <f t="shared" ca="1" si="3"/>
        <v>686.77995799999997</v>
      </c>
      <c r="C55" s="183">
        <f t="shared" ca="1" si="15"/>
        <v>512.33784866799988</v>
      </c>
      <c r="D55" s="184">
        <f t="shared" ca="1" si="15"/>
        <v>165.03322390740001</v>
      </c>
      <c r="E55" s="184">
        <f t="shared" ca="1" si="15"/>
        <v>9.4088854246000011</v>
      </c>
      <c r="F55" s="185">
        <f t="shared" ca="1" si="15"/>
        <v>0</v>
      </c>
      <c r="G55" s="186">
        <f t="shared" ca="1" si="1"/>
        <v>515.38</v>
      </c>
      <c r="H55" s="186">
        <f t="shared" ca="1" si="2"/>
        <v>497.54785199999998</v>
      </c>
      <c r="I55" s="187">
        <f t="shared" ca="1" si="5"/>
        <v>460.12</v>
      </c>
      <c r="J55" s="184">
        <f t="shared" ca="1" si="6"/>
        <v>37.43</v>
      </c>
      <c r="K55" s="184">
        <f t="shared" ca="1" si="7"/>
        <v>0</v>
      </c>
      <c r="L55" s="184">
        <f t="shared" ca="1" si="8"/>
        <v>0</v>
      </c>
      <c r="M55" s="185">
        <f t="shared" ca="1" si="9"/>
        <v>497.55</v>
      </c>
      <c r="N55" s="183">
        <f t="shared" ca="1" si="10"/>
        <v>476.60867370113556</v>
      </c>
      <c r="O55" s="184">
        <f t="shared" ca="1" si="11"/>
        <v>38.77132629886443</v>
      </c>
      <c r="P55" s="184">
        <f t="shared" ca="1" si="12"/>
        <v>0</v>
      </c>
      <c r="Q55" s="184">
        <f t="shared" ca="1" si="13"/>
        <v>0</v>
      </c>
      <c r="R55" s="185">
        <f t="shared" ca="1" si="14"/>
        <v>515.38</v>
      </c>
      <c r="W55" s="46"/>
      <c r="X55" s="46">
        <v>55</v>
      </c>
    </row>
    <row r="56" spans="1:24">
      <c r="A56" s="61" t="s">
        <v>98</v>
      </c>
      <c r="B56" s="178">
        <f t="shared" ca="1" si="3"/>
        <v>686.77995799999997</v>
      </c>
      <c r="C56" s="183">
        <f t="shared" ca="1" si="15"/>
        <v>512.33784866799988</v>
      </c>
      <c r="D56" s="184">
        <f t="shared" ca="1" si="15"/>
        <v>165.03322390740001</v>
      </c>
      <c r="E56" s="184">
        <f t="shared" ca="1" si="15"/>
        <v>9.4088854246000011</v>
      </c>
      <c r="F56" s="185">
        <f t="shared" ca="1" si="15"/>
        <v>0</v>
      </c>
      <c r="G56" s="186">
        <f t="shared" ca="1" si="1"/>
        <v>537.38</v>
      </c>
      <c r="H56" s="186">
        <f t="shared" ca="1" si="2"/>
        <v>518.786652</v>
      </c>
      <c r="I56" s="187">
        <f t="shared" ca="1" si="5"/>
        <v>481.36</v>
      </c>
      <c r="J56" s="184">
        <f t="shared" ca="1" si="6"/>
        <v>37.43</v>
      </c>
      <c r="K56" s="184">
        <f t="shared" ca="1" si="7"/>
        <v>0</v>
      </c>
      <c r="L56" s="184">
        <f t="shared" ca="1" si="8"/>
        <v>0</v>
      </c>
      <c r="M56" s="185">
        <f t="shared" ca="1" si="9"/>
        <v>518.79</v>
      </c>
      <c r="N56" s="183">
        <f t="shared" ca="1" si="10"/>
        <v>498.60875652961698</v>
      </c>
      <c r="O56" s="184">
        <f t="shared" ca="1" si="11"/>
        <v>38.771243470382998</v>
      </c>
      <c r="P56" s="184">
        <f t="shared" ca="1" si="12"/>
        <v>0</v>
      </c>
      <c r="Q56" s="184">
        <f t="shared" ca="1" si="13"/>
        <v>0</v>
      </c>
      <c r="R56" s="185">
        <f t="shared" ca="1" si="14"/>
        <v>537.38</v>
      </c>
      <c r="W56" s="46"/>
      <c r="X56" s="46">
        <v>56</v>
      </c>
    </row>
    <row r="57" spans="1:24">
      <c r="A57" s="61" t="s">
        <v>99</v>
      </c>
      <c r="B57" s="178">
        <f t="shared" ca="1" si="3"/>
        <v>686.77995799999997</v>
      </c>
      <c r="C57" s="183">
        <f t="shared" ca="1" si="15"/>
        <v>512.33784866799988</v>
      </c>
      <c r="D57" s="184">
        <f t="shared" ca="1" si="15"/>
        <v>165.03322390740001</v>
      </c>
      <c r="E57" s="184">
        <f t="shared" ca="1" si="15"/>
        <v>9.4088854246000011</v>
      </c>
      <c r="F57" s="185">
        <f t="shared" ca="1" si="15"/>
        <v>0</v>
      </c>
      <c r="G57" s="186">
        <f t="shared" ca="1" si="1"/>
        <v>551.10789999999997</v>
      </c>
      <c r="H57" s="186">
        <f t="shared" ca="1" si="2"/>
        <v>532.03956700000003</v>
      </c>
      <c r="I57" s="187">
        <f t="shared" ca="1" si="5"/>
        <v>494.61</v>
      </c>
      <c r="J57" s="184">
        <f t="shared" ca="1" si="6"/>
        <v>37.43</v>
      </c>
      <c r="K57" s="184">
        <f t="shared" ca="1" si="7"/>
        <v>0</v>
      </c>
      <c r="L57" s="184">
        <f t="shared" ca="1" si="8"/>
        <v>0</v>
      </c>
      <c r="M57" s="185">
        <f t="shared" ca="1" si="9"/>
        <v>532.04</v>
      </c>
      <c r="N57" s="183">
        <f t="shared" ca="1" si="10"/>
        <v>512.33643789752648</v>
      </c>
      <c r="O57" s="184">
        <f t="shared" ca="1" si="11"/>
        <v>38.771462102473492</v>
      </c>
      <c r="P57" s="184">
        <f t="shared" ca="1" si="12"/>
        <v>0</v>
      </c>
      <c r="Q57" s="184">
        <f t="shared" ca="1" si="13"/>
        <v>0</v>
      </c>
      <c r="R57" s="185">
        <f t="shared" ca="1" si="14"/>
        <v>551.10789999999997</v>
      </c>
      <c r="W57" s="46"/>
      <c r="X57" s="46">
        <v>57</v>
      </c>
    </row>
    <row r="58" spans="1:24">
      <c r="A58" s="61" t="s">
        <v>100</v>
      </c>
      <c r="B58" s="178">
        <f t="shared" ca="1" si="3"/>
        <v>686.77995799999997</v>
      </c>
      <c r="C58" s="183">
        <f t="shared" ca="1" si="15"/>
        <v>512.33784866799988</v>
      </c>
      <c r="D58" s="184">
        <f t="shared" ca="1" si="15"/>
        <v>165.03322390740001</v>
      </c>
      <c r="E58" s="184">
        <f t="shared" ca="1" si="15"/>
        <v>9.4088854246000011</v>
      </c>
      <c r="F58" s="185">
        <f t="shared" ca="1" si="15"/>
        <v>0</v>
      </c>
      <c r="G58" s="186">
        <f t="shared" ca="1" si="1"/>
        <v>551.10789999999997</v>
      </c>
      <c r="H58" s="186">
        <f t="shared" ca="1" si="2"/>
        <v>532.03956700000003</v>
      </c>
      <c r="I58" s="187">
        <f t="shared" ca="1" si="5"/>
        <v>494.61</v>
      </c>
      <c r="J58" s="184">
        <f t="shared" ca="1" si="6"/>
        <v>37.43</v>
      </c>
      <c r="K58" s="184">
        <f t="shared" ca="1" si="7"/>
        <v>0</v>
      </c>
      <c r="L58" s="184">
        <f t="shared" ca="1" si="8"/>
        <v>0</v>
      </c>
      <c r="M58" s="185">
        <f t="shared" ca="1" si="9"/>
        <v>532.04</v>
      </c>
      <c r="N58" s="183">
        <f t="shared" ca="1" si="10"/>
        <v>512.33643789752648</v>
      </c>
      <c r="O58" s="184">
        <f t="shared" ca="1" si="11"/>
        <v>38.771462102473492</v>
      </c>
      <c r="P58" s="184">
        <f t="shared" ca="1" si="12"/>
        <v>0</v>
      </c>
      <c r="Q58" s="184">
        <f t="shared" ca="1" si="13"/>
        <v>0</v>
      </c>
      <c r="R58" s="185">
        <f t="shared" ca="1" si="14"/>
        <v>551.10789999999997</v>
      </c>
      <c r="W58" s="46"/>
      <c r="X58" s="46">
        <v>58</v>
      </c>
    </row>
    <row r="59" spans="1:24">
      <c r="A59" s="61" t="s">
        <v>101</v>
      </c>
      <c r="B59" s="178">
        <f t="shared" ca="1" si="3"/>
        <v>686.77995799999997</v>
      </c>
      <c r="C59" s="183">
        <f t="shared" ca="1" si="15"/>
        <v>512.33784866799988</v>
      </c>
      <c r="D59" s="184">
        <f t="shared" ca="1" si="15"/>
        <v>165.03322390740001</v>
      </c>
      <c r="E59" s="184">
        <f t="shared" ca="1" si="15"/>
        <v>9.4088854246000011</v>
      </c>
      <c r="F59" s="185">
        <f t="shared" ca="1" si="15"/>
        <v>0</v>
      </c>
      <c r="G59" s="186">
        <f t="shared" ca="1" si="1"/>
        <v>551.10789999999997</v>
      </c>
      <c r="H59" s="186">
        <f t="shared" ca="1" si="2"/>
        <v>532.03956700000003</v>
      </c>
      <c r="I59" s="187">
        <f t="shared" ca="1" si="5"/>
        <v>494.61</v>
      </c>
      <c r="J59" s="184">
        <f t="shared" ca="1" si="6"/>
        <v>37.43</v>
      </c>
      <c r="K59" s="184">
        <f t="shared" ca="1" si="7"/>
        <v>0</v>
      </c>
      <c r="L59" s="184">
        <f t="shared" ca="1" si="8"/>
        <v>0</v>
      </c>
      <c r="M59" s="185">
        <f t="shared" ca="1" si="9"/>
        <v>532.04</v>
      </c>
      <c r="N59" s="183">
        <f t="shared" ca="1" si="10"/>
        <v>512.33643789752648</v>
      </c>
      <c r="O59" s="184">
        <f t="shared" ca="1" si="11"/>
        <v>38.771462102473492</v>
      </c>
      <c r="P59" s="184">
        <f t="shared" ca="1" si="12"/>
        <v>0</v>
      </c>
      <c r="Q59" s="184">
        <f t="shared" ca="1" si="13"/>
        <v>0</v>
      </c>
      <c r="R59" s="185">
        <f t="shared" ca="1" si="14"/>
        <v>551.10789999999997</v>
      </c>
      <c r="W59" s="46"/>
      <c r="X59" s="46">
        <v>59</v>
      </c>
    </row>
    <row r="60" spans="1:24">
      <c r="A60" s="61" t="s">
        <v>102</v>
      </c>
      <c r="B60" s="178">
        <f t="shared" ca="1" si="3"/>
        <v>686.77995799999997</v>
      </c>
      <c r="C60" s="183">
        <f t="shared" ca="1" si="15"/>
        <v>512.33784866799988</v>
      </c>
      <c r="D60" s="184">
        <f t="shared" ca="1" si="15"/>
        <v>165.03322390740001</v>
      </c>
      <c r="E60" s="184">
        <f t="shared" ca="1" si="15"/>
        <v>9.4088854246000011</v>
      </c>
      <c r="F60" s="185">
        <f t="shared" ca="1" si="15"/>
        <v>0</v>
      </c>
      <c r="G60" s="186">
        <f t="shared" ca="1" si="1"/>
        <v>551.10789999999997</v>
      </c>
      <c r="H60" s="186">
        <f t="shared" ca="1" si="2"/>
        <v>532.03956700000003</v>
      </c>
      <c r="I60" s="187">
        <f t="shared" ca="1" si="5"/>
        <v>494.61</v>
      </c>
      <c r="J60" s="184">
        <f t="shared" ca="1" si="6"/>
        <v>37.43</v>
      </c>
      <c r="K60" s="184">
        <f t="shared" ca="1" si="7"/>
        <v>0</v>
      </c>
      <c r="L60" s="184">
        <f t="shared" ca="1" si="8"/>
        <v>0</v>
      </c>
      <c r="M60" s="185">
        <f t="shared" ca="1" si="9"/>
        <v>532.04</v>
      </c>
      <c r="N60" s="183">
        <f t="shared" ca="1" si="10"/>
        <v>512.33643789752648</v>
      </c>
      <c r="O60" s="184">
        <f t="shared" ca="1" si="11"/>
        <v>38.771462102473492</v>
      </c>
      <c r="P60" s="184">
        <f t="shared" ca="1" si="12"/>
        <v>0</v>
      </c>
      <c r="Q60" s="184">
        <f t="shared" ca="1" si="13"/>
        <v>0</v>
      </c>
      <c r="R60" s="185">
        <f t="shared" ca="1" si="14"/>
        <v>551.10789999999997</v>
      </c>
      <c r="W60" s="46"/>
      <c r="X60" s="46">
        <v>60</v>
      </c>
    </row>
    <row r="61" spans="1:24">
      <c r="A61" s="61" t="s">
        <v>103</v>
      </c>
      <c r="B61" s="178">
        <f t="shared" ca="1" si="3"/>
        <v>686.77995799999997</v>
      </c>
      <c r="C61" s="183">
        <f t="shared" ca="1" si="15"/>
        <v>512.33784866799988</v>
      </c>
      <c r="D61" s="184">
        <f t="shared" ca="1" si="15"/>
        <v>165.03322390740001</v>
      </c>
      <c r="E61" s="184">
        <f t="shared" ca="1" si="15"/>
        <v>9.4088854246000011</v>
      </c>
      <c r="F61" s="185">
        <f t="shared" ca="1" si="15"/>
        <v>0</v>
      </c>
      <c r="G61" s="186">
        <f t="shared" ca="1" si="1"/>
        <v>625.74680000000001</v>
      </c>
      <c r="H61" s="186">
        <f t="shared" ca="1" si="2"/>
        <v>604.09596099999999</v>
      </c>
      <c r="I61" s="187">
        <f t="shared" ca="1" si="5"/>
        <v>494.61</v>
      </c>
      <c r="J61" s="184">
        <f t="shared" ca="1" si="6"/>
        <v>100.4</v>
      </c>
      <c r="K61" s="184">
        <f t="shared" ca="1" si="7"/>
        <v>9.08</v>
      </c>
      <c r="L61" s="184">
        <f t="shared" ca="1" si="8"/>
        <v>0</v>
      </c>
      <c r="M61" s="185">
        <f t="shared" ca="1" si="9"/>
        <v>604.09</v>
      </c>
      <c r="N61" s="183">
        <f t="shared" ca="1" si="10"/>
        <v>512.34191055637405</v>
      </c>
      <c r="O61" s="184">
        <f t="shared" ca="1" si="11"/>
        <v>103.9993688357695</v>
      </c>
      <c r="P61" s="184">
        <f t="shared" ca="1" si="12"/>
        <v>9.4055206078564453</v>
      </c>
      <c r="Q61" s="184">
        <f t="shared" ca="1" si="13"/>
        <v>0</v>
      </c>
      <c r="R61" s="185">
        <f t="shared" ca="1" si="14"/>
        <v>625.74680000000001</v>
      </c>
      <c r="W61" s="46"/>
      <c r="X61" s="46">
        <v>61</v>
      </c>
    </row>
    <row r="62" spans="1:24">
      <c r="A62" s="61" t="s">
        <v>104</v>
      </c>
      <c r="B62" s="178">
        <f t="shared" ca="1" si="3"/>
        <v>686.77995799999997</v>
      </c>
      <c r="C62" s="183">
        <f t="shared" ca="1" si="15"/>
        <v>512.33784866799988</v>
      </c>
      <c r="D62" s="184">
        <f t="shared" ca="1" si="15"/>
        <v>165.03322390740001</v>
      </c>
      <c r="E62" s="184">
        <f t="shared" ca="1" si="15"/>
        <v>9.4088854246000011</v>
      </c>
      <c r="F62" s="185">
        <f t="shared" ca="1" si="15"/>
        <v>0</v>
      </c>
      <c r="G62" s="186">
        <f t="shared" ca="1" si="1"/>
        <v>625.74680000000001</v>
      </c>
      <c r="H62" s="186">
        <f t="shared" ca="1" si="2"/>
        <v>604.09596099999999</v>
      </c>
      <c r="I62" s="187">
        <f t="shared" ca="1" si="5"/>
        <v>494.61</v>
      </c>
      <c r="J62" s="184">
        <f t="shared" ca="1" si="6"/>
        <v>100.4</v>
      </c>
      <c r="K62" s="184">
        <f t="shared" ca="1" si="7"/>
        <v>9.08</v>
      </c>
      <c r="L62" s="184">
        <f t="shared" ca="1" si="8"/>
        <v>0</v>
      </c>
      <c r="M62" s="185">
        <f t="shared" ca="1" si="9"/>
        <v>604.09</v>
      </c>
      <c r="N62" s="183">
        <f t="shared" ca="1" si="10"/>
        <v>512.34191055637405</v>
      </c>
      <c r="O62" s="184">
        <f t="shared" ca="1" si="11"/>
        <v>103.9993688357695</v>
      </c>
      <c r="P62" s="184">
        <f t="shared" ca="1" si="12"/>
        <v>9.4055206078564453</v>
      </c>
      <c r="Q62" s="184">
        <f t="shared" ca="1" si="13"/>
        <v>0</v>
      </c>
      <c r="R62" s="185">
        <f t="shared" ca="1" si="14"/>
        <v>625.74680000000001</v>
      </c>
      <c r="W62" s="46"/>
      <c r="X62" s="46">
        <v>62</v>
      </c>
    </row>
    <row r="63" spans="1:24">
      <c r="A63" s="61" t="s">
        <v>105</v>
      </c>
      <c r="B63" s="178">
        <f t="shared" ca="1" si="3"/>
        <v>686.77995799999997</v>
      </c>
      <c r="C63" s="183">
        <f t="shared" ca="1" si="15"/>
        <v>512.33784866799988</v>
      </c>
      <c r="D63" s="184">
        <f t="shared" ca="1" si="15"/>
        <v>165.03322390740001</v>
      </c>
      <c r="E63" s="184">
        <f t="shared" ca="1" si="15"/>
        <v>9.4088854246000011</v>
      </c>
      <c r="F63" s="185">
        <f t="shared" ca="1" si="15"/>
        <v>0</v>
      </c>
      <c r="G63" s="186">
        <f t="shared" ca="1" si="1"/>
        <v>625.74680000000001</v>
      </c>
      <c r="H63" s="186">
        <f t="shared" ca="1" si="2"/>
        <v>604.09596099999999</v>
      </c>
      <c r="I63" s="187">
        <f t="shared" ca="1" si="5"/>
        <v>494.61</v>
      </c>
      <c r="J63" s="184">
        <f t="shared" ca="1" si="6"/>
        <v>100.4</v>
      </c>
      <c r="K63" s="184">
        <f t="shared" ca="1" si="7"/>
        <v>9.08</v>
      </c>
      <c r="L63" s="184">
        <f t="shared" ca="1" si="8"/>
        <v>0</v>
      </c>
      <c r="M63" s="185">
        <f t="shared" ca="1" si="9"/>
        <v>604.09</v>
      </c>
      <c r="N63" s="183">
        <f t="shared" ca="1" si="10"/>
        <v>512.34191055637405</v>
      </c>
      <c r="O63" s="184">
        <f t="shared" ca="1" si="11"/>
        <v>103.9993688357695</v>
      </c>
      <c r="P63" s="184">
        <f t="shared" ca="1" si="12"/>
        <v>9.4055206078564453</v>
      </c>
      <c r="Q63" s="184">
        <f t="shared" ca="1" si="13"/>
        <v>0</v>
      </c>
      <c r="R63" s="185">
        <f t="shared" ca="1" si="14"/>
        <v>625.74680000000001</v>
      </c>
      <c r="W63" s="46"/>
      <c r="X63" s="46">
        <v>63</v>
      </c>
    </row>
    <row r="64" spans="1:24">
      <c r="A64" s="61" t="s">
        <v>106</v>
      </c>
      <c r="B64" s="178">
        <f t="shared" ca="1" si="3"/>
        <v>686.77995799999997</v>
      </c>
      <c r="C64" s="183">
        <f t="shared" ca="1" si="15"/>
        <v>512.33784866799988</v>
      </c>
      <c r="D64" s="184">
        <f t="shared" ca="1" si="15"/>
        <v>165.03322390740001</v>
      </c>
      <c r="E64" s="184">
        <f t="shared" ca="1" si="15"/>
        <v>9.4088854246000011</v>
      </c>
      <c r="F64" s="185">
        <f t="shared" ca="1" si="15"/>
        <v>0</v>
      </c>
      <c r="G64" s="186">
        <f t="shared" ca="1" si="1"/>
        <v>625.74680000000001</v>
      </c>
      <c r="H64" s="186">
        <f t="shared" ca="1" si="2"/>
        <v>604.09596099999999</v>
      </c>
      <c r="I64" s="187">
        <f t="shared" ca="1" si="5"/>
        <v>494.61</v>
      </c>
      <c r="J64" s="184">
        <f t="shared" ca="1" si="6"/>
        <v>100.4</v>
      </c>
      <c r="K64" s="184">
        <f t="shared" ca="1" si="7"/>
        <v>9.08</v>
      </c>
      <c r="L64" s="184">
        <f t="shared" ca="1" si="8"/>
        <v>0</v>
      </c>
      <c r="M64" s="185">
        <f t="shared" ca="1" si="9"/>
        <v>604.09</v>
      </c>
      <c r="N64" s="183">
        <f t="shared" ca="1" si="10"/>
        <v>512.34191055637405</v>
      </c>
      <c r="O64" s="184">
        <f t="shared" ca="1" si="11"/>
        <v>103.9993688357695</v>
      </c>
      <c r="P64" s="184">
        <f t="shared" ca="1" si="12"/>
        <v>9.4055206078564453</v>
      </c>
      <c r="Q64" s="184">
        <f t="shared" ca="1" si="13"/>
        <v>0</v>
      </c>
      <c r="R64" s="185">
        <f t="shared" ca="1" si="14"/>
        <v>625.74680000000001</v>
      </c>
      <c r="W64" s="46"/>
      <c r="X64" s="46">
        <v>64</v>
      </c>
    </row>
    <row r="65" spans="1:24">
      <c r="A65" s="61" t="s">
        <v>107</v>
      </c>
      <c r="B65" s="178">
        <f t="shared" ca="1" si="3"/>
        <v>686.77995799999997</v>
      </c>
      <c r="C65" s="183">
        <f t="shared" ca="1" si="15"/>
        <v>512.33784866799988</v>
      </c>
      <c r="D65" s="184">
        <f t="shared" ca="1" si="15"/>
        <v>165.03322390740001</v>
      </c>
      <c r="E65" s="184">
        <f t="shared" ca="1" si="15"/>
        <v>9.4088854246000011</v>
      </c>
      <c r="F65" s="185">
        <f t="shared" ca="1" si="15"/>
        <v>0</v>
      </c>
      <c r="G65" s="186">
        <f t="shared" ca="1" si="1"/>
        <v>566.64668700000004</v>
      </c>
      <c r="H65" s="186">
        <f t="shared" ca="1" si="2"/>
        <v>547.04071199999998</v>
      </c>
      <c r="I65" s="187">
        <f t="shared" ca="1" si="5"/>
        <v>446.17</v>
      </c>
      <c r="J65" s="184">
        <f t="shared" ca="1" si="6"/>
        <v>100.87</v>
      </c>
      <c r="K65" s="184">
        <f t="shared" ca="1" si="7"/>
        <v>0</v>
      </c>
      <c r="L65" s="184">
        <f t="shared" ca="1" si="8"/>
        <v>0</v>
      </c>
      <c r="M65" s="185">
        <f t="shared" ca="1" si="9"/>
        <v>547.04</v>
      </c>
      <c r="N65" s="183">
        <f t="shared" ca="1" si="10"/>
        <v>462.16136359094406</v>
      </c>
      <c r="O65" s="184">
        <f t="shared" ca="1" si="11"/>
        <v>104.48532340905602</v>
      </c>
      <c r="P65" s="184">
        <f t="shared" ca="1" si="12"/>
        <v>0</v>
      </c>
      <c r="Q65" s="184">
        <f t="shared" ca="1" si="13"/>
        <v>0</v>
      </c>
      <c r="R65" s="185">
        <f t="shared" ca="1" si="14"/>
        <v>566.64668700000004</v>
      </c>
      <c r="W65" s="46"/>
      <c r="X65" s="46">
        <v>65</v>
      </c>
    </row>
    <row r="66" spans="1:24">
      <c r="A66" s="61" t="s">
        <v>108</v>
      </c>
      <c r="B66" s="178">
        <f t="shared" ca="1" si="3"/>
        <v>686.77995799999997</v>
      </c>
      <c r="C66" s="183">
        <f t="shared" ca="1" si="15"/>
        <v>512.33784866799988</v>
      </c>
      <c r="D66" s="184">
        <f t="shared" ca="1" si="15"/>
        <v>165.03322390740001</v>
      </c>
      <c r="E66" s="184">
        <f t="shared" ca="1" si="15"/>
        <v>9.4088854246000011</v>
      </c>
      <c r="F66" s="185">
        <f t="shared" ca="1" si="15"/>
        <v>0</v>
      </c>
      <c r="G66" s="186">
        <f t="shared" ca="1" si="1"/>
        <v>504</v>
      </c>
      <c r="H66" s="186">
        <f t="shared" ca="1" si="2"/>
        <v>486.5616</v>
      </c>
      <c r="I66" s="187">
        <f t="shared" ca="1" si="5"/>
        <v>386.16</v>
      </c>
      <c r="J66" s="184">
        <f t="shared" ca="1" si="6"/>
        <v>100.4</v>
      </c>
      <c r="K66" s="184">
        <f t="shared" ca="1" si="7"/>
        <v>0</v>
      </c>
      <c r="L66" s="184">
        <f t="shared" ca="1" si="8"/>
        <v>0</v>
      </c>
      <c r="M66" s="185">
        <f t="shared" ca="1" si="9"/>
        <v>486.56000000000006</v>
      </c>
      <c r="N66" s="183">
        <f t="shared" ca="1" si="10"/>
        <v>400.00131535679054</v>
      </c>
      <c r="O66" s="184">
        <f t="shared" ca="1" si="11"/>
        <v>103.99868464320947</v>
      </c>
      <c r="P66" s="184">
        <f t="shared" ca="1" si="12"/>
        <v>0</v>
      </c>
      <c r="Q66" s="184">
        <f t="shared" ca="1" si="13"/>
        <v>0</v>
      </c>
      <c r="R66" s="185">
        <f t="shared" ca="1" si="14"/>
        <v>504</v>
      </c>
      <c r="W66" s="46"/>
      <c r="X66" s="46">
        <v>66</v>
      </c>
    </row>
    <row r="67" spans="1:24">
      <c r="A67" s="61" t="s">
        <v>109</v>
      </c>
      <c r="B67" s="178">
        <f t="shared" ca="1" si="3"/>
        <v>686.77995799999997</v>
      </c>
      <c r="C67" s="183">
        <f t="shared" ca="1" si="15"/>
        <v>512.33784866799988</v>
      </c>
      <c r="D67" s="184">
        <f t="shared" ca="1" si="15"/>
        <v>165.03322390740001</v>
      </c>
      <c r="E67" s="184">
        <f t="shared" ca="1" si="15"/>
        <v>9.4088854246000011</v>
      </c>
      <c r="F67" s="185">
        <f t="shared" ca="1" si="15"/>
        <v>0</v>
      </c>
      <c r="G67" s="186">
        <f t="shared" ref="G67:G98" ca="1" si="16">INDIRECT("ISGS_exbus!" &amp; $V$3 &amp; X67)</f>
        <v>378.93</v>
      </c>
      <c r="H67" s="186">
        <f t="shared" ref="H67:H98" ca="1" si="17">INDIRECT("ISGS_Delhi_pp!" &amp; $V$3 &amp; X67)</f>
        <v>365.81902200000002</v>
      </c>
      <c r="I67" s="187">
        <f t="shared" ca="1" si="5"/>
        <v>328.24</v>
      </c>
      <c r="J67" s="184">
        <f t="shared" ca="1" si="6"/>
        <v>37.58</v>
      </c>
      <c r="K67" s="184">
        <f t="shared" ca="1" si="7"/>
        <v>0</v>
      </c>
      <c r="L67" s="184">
        <f t="shared" ca="1" si="8"/>
        <v>0</v>
      </c>
      <c r="M67" s="185">
        <f t="shared" ca="1" si="9"/>
        <v>365.82</v>
      </c>
      <c r="N67" s="183">
        <f t="shared" ca="1" si="10"/>
        <v>340.00323437756271</v>
      </c>
      <c r="O67" s="184">
        <f t="shared" ca="1" si="11"/>
        <v>38.926765622437266</v>
      </c>
      <c r="P67" s="184">
        <f t="shared" ca="1" si="12"/>
        <v>0</v>
      </c>
      <c r="Q67" s="184">
        <f t="shared" ca="1" si="13"/>
        <v>0</v>
      </c>
      <c r="R67" s="185">
        <f t="shared" ca="1" si="14"/>
        <v>378.92999999999995</v>
      </c>
      <c r="W67" s="46"/>
      <c r="X67" s="46">
        <v>67</v>
      </c>
    </row>
    <row r="68" spans="1:24">
      <c r="A68" s="61" t="s">
        <v>110</v>
      </c>
      <c r="B68" s="178">
        <f t="shared" ref="B68:B98" ca="1" si="18">INDIRECT("Entt_ISGS!" &amp; $V$3 &amp; X68)</f>
        <v>686.77995799999997</v>
      </c>
      <c r="C68" s="183">
        <f t="shared" ref="C68:F98" ca="1" si="19">$B68*C$1/100</f>
        <v>512.33784866799988</v>
      </c>
      <c r="D68" s="184">
        <f t="shared" ca="1" si="19"/>
        <v>165.03322390740001</v>
      </c>
      <c r="E68" s="184">
        <f t="shared" ca="1" si="19"/>
        <v>9.4088854246000011</v>
      </c>
      <c r="F68" s="185">
        <f t="shared" ca="1" si="19"/>
        <v>0</v>
      </c>
      <c r="G68" s="186">
        <f t="shared" ca="1" si="16"/>
        <v>318.93</v>
      </c>
      <c r="H68" s="186">
        <f t="shared" ca="1" si="17"/>
        <v>307.89502199999998</v>
      </c>
      <c r="I68" s="187">
        <f t="shared" ref="I68:I98" ca="1" si="20">INDIRECT("BRPL_EOD!" &amp; $V$3 &amp; X68)</f>
        <v>270.32</v>
      </c>
      <c r="J68" s="184">
        <f t="shared" ref="J68:J98" ca="1" si="21">INDIRECT("BYPL_EOD!" &amp; $V$3 &amp; X68)</f>
        <v>37.58</v>
      </c>
      <c r="K68" s="184">
        <f t="shared" ref="K68:K98" ca="1" si="22">INDIRECT("TPDDL_EOD!" &amp; $V$3 &amp; X68)</f>
        <v>0</v>
      </c>
      <c r="L68" s="184">
        <f t="shared" ref="L68:L98" ca="1" si="23">INDIRECT("NDMC_EOD!" &amp; $V$3 &amp; X68)</f>
        <v>0</v>
      </c>
      <c r="M68" s="185">
        <f t="shared" ref="M68:M98" ca="1" si="24">SUM(I68:L68)</f>
        <v>307.89999999999998</v>
      </c>
      <c r="N68" s="183">
        <f t="shared" ref="N68:N98" ca="1" si="25">INDIRECT("BRPL_ISGS_exbus!" &amp; $V$3 &amp; X68)</f>
        <v>280.00375966222799</v>
      </c>
      <c r="O68" s="184">
        <f t="shared" ref="O68:O98" ca="1" si="26">INDIRECT("BYPL_ISGS_exbus!" &amp; $V$3 &amp; X68)</f>
        <v>38.926240337772001</v>
      </c>
      <c r="P68" s="184">
        <f t="shared" ref="P68:P98" ca="1" si="27">INDIRECT("TPDDL_ISGS_exbus!" &amp; $V$3 &amp; X68)</f>
        <v>0</v>
      </c>
      <c r="Q68" s="184">
        <f t="shared" ref="Q68:Q98" ca="1" si="28">INDIRECT("NDMC_ISGS_exbus!" &amp; $V$3 &amp; X68)</f>
        <v>0</v>
      </c>
      <c r="R68" s="185">
        <f t="shared" ref="R68:R98" ca="1" si="29">SUM(N68:Q68)</f>
        <v>318.93</v>
      </c>
      <c r="W68" s="46"/>
      <c r="X68" s="46">
        <v>68</v>
      </c>
    </row>
    <row r="69" spans="1:24">
      <c r="A69" s="61" t="s">
        <v>111</v>
      </c>
      <c r="B69" s="178">
        <f t="shared" ca="1" si="18"/>
        <v>686.77995799999997</v>
      </c>
      <c r="C69" s="183">
        <f t="shared" ca="1" si="19"/>
        <v>512.33784866799988</v>
      </c>
      <c r="D69" s="184">
        <f t="shared" ca="1" si="19"/>
        <v>165.03322390740001</v>
      </c>
      <c r="E69" s="184">
        <f t="shared" ca="1" si="19"/>
        <v>9.4088854246000011</v>
      </c>
      <c r="F69" s="185">
        <f t="shared" ca="1" si="19"/>
        <v>0</v>
      </c>
      <c r="G69" s="186">
        <f t="shared" ca="1" si="16"/>
        <v>318.93</v>
      </c>
      <c r="H69" s="186">
        <f t="shared" ca="1" si="17"/>
        <v>307.89502199999998</v>
      </c>
      <c r="I69" s="187">
        <f t="shared" ca="1" si="20"/>
        <v>270.32</v>
      </c>
      <c r="J69" s="184">
        <f t="shared" ca="1" si="21"/>
        <v>37.58</v>
      </c>
      <c r="K69" s="184">
        <f t="shared" ca="1" si="22"/>
        <v>0</v>
      </c>
      <c r="L69" s="184">
        <f t="shared" ca="1" si="23"/>
        <v>0</v>
      </c>
      <c r="M69" s="185">
        <f t="shared" ca="1" si="24"/>
        <v>307.89999999999998</v>
      </c>
      <c r="N69" s="183">
        <f t="shared" ca="1" si="25"/>
        <v>280.00375966222799</v>
      </c>
      <c r="O69" s="184">
        <f t="shared" ca="1" si="26"/>
        <v>38.926240337772001</v>
      </c>
      <c r="P69" s="184">
        <f t="shared" ca="1" si="27"/>
        <v>0</v>
      </c>
      <c r="Q69" s="184">
        <f t="shared" ca="1" si="28"/>
        <v>0</v>
      </c>
      <c r="R69" s="185">
        <f t="shared" ca="1" si="29"/>
        <v>318.93</v>
      </c>
      <c r="W69" s="46"/>
      <c r="X69" s="46">
        <v>69</v>
      </c>
    </row>
    <row r="70" spans="1:24">
      <c r="A70" s="61" t="s">
        <v>112</v>
      </c>
      <c r="B70" s="178">
        <f t="shared" ca="1" si="18"/>
        <v>686.77995799999997</v>
      </c>
      <c r="C70" s="183">
        <f t="shared" ca="1" si="19"/>
        <v>512.33784866799988</v>
      </c>
      <c r="D70" s="184">
        <f t="shared" ca="1" si="19"/>
        <v>165.03322390740001</v>
      </c>
      <c r="E70" s="184">
        <f t="shared" ca="1" si="19"/>
        <v>9.4088854246000011</v>
      </c>
      <c r="F70" s="185">
        <f t="shared" ca="1" si="19"/>
        <v>0</v>
      </c>
      <c r="G70" s="186">
        <f t="shared" ca="1" si="16"/>
        <v>318.93</v>
      </c>
      <c r="H70" s="186">
        <f t="shared" ca="1" si="17"/>
        <v>307.89502199999998</v>
      </c>
      <c r="I70" s="187">
        <f t="shared" ca="1" si="20"/>
        <v>270.32</v>
      </c>
      <c r="J70" s="184">
        <f t="shared" ca="1" si="21"/>
        <v>37.58</v>
      </c>
      <c r="K70" s="184">
        <f t="shared" ca="1" si="22"/>
        <v>0</v>
      </c>
      <c r="L70" s="184">
        <f t="shared" ca="1" si="23"/>
        <v>0</v>
      </c>
      <c r="M70" s="185">
        <f t="shared" ca="1" si="24"/>
        <v>307.89999999999998</v>
      </c>
      <c r="N70" s="183">
        <f t="shared" ca="1" si="25"/>
        <v>280.00375966222799</v>
      </c>
      <c r="O70" s="184">
        <f t="shared" ca="1" si="26"/>
        <v>38.926240337772001</v>
      </c>
      <c r="P70" s="184">
        <f t="shared" ca="1" si="27"/>
        <v>0</v>
      </c>
      <c r="Q70" s="184">
        <f t="shared" ca="1" si="28"/>
        <v>0</v>
      </c>
      <c r="R70" s="185">
        <f t="shared" ca="1" si="29"/>
        <v>318.93</v>
      </c>
      <c r="W70" s="46"/>
      <c r="X70" s="46">
        <v>70</v>
      </c>
    </row>
    <row r="71" spans="1:24">
      <c r="A71" s="61" t="s">
        <v>113</v>
      </c>
      <c r="B71" s="178">
        <f t="shared" ca="1" si="18"/>
        <v>686.77995799999997</v>
      </c>
      <c r="C71" s="183">
        <f t="shared" ca="1" si="19"/>
        <v>512.33784866799988</v>
      </c>
      <c r="D71" s="184">
        <f t="shared" ca="1" si="19"/>
        <v>165.03322390740001</v>
      </c>
      <c r="E71" s="184">
        <f t="shared" ca="1" si="19"/>
        <v>9.4088854246000011</v>
      </c>
      <c r="F71" s="185">
        <f t="shared" ca="1" si="19"/>
        <v>0</v>
      </c>
      <c r="G71" s="186">
        <f t="shared" ca="1" si="16"/>
        <v>321.60000000000002</v>
      </c>
      <c r="H71" s="186">
        <f t="shared" ca="1" si="17"/>
        <v>310.47264000000001</v>
      </c>
      <c r="I71" s="187">
        <f t="shared" ca="1" si="20"/>
        <v>270.31</v>
      </c>
      <c r="J71" s="184">
        <f t="shared" ca="1" si="21"/>
        <v>40.159999999999997</v>
      </c>
      <c r="K71" s="184">
        <f t="shared" ca="1" si="22"/>
        <v>0</v>
      </c>
      <c r="L71" s="184">
        <f t="shared" ca="1" si="23"/>
        <v>0</v>
      </c>
      <c r="M71" s="185">
        <f t="shared" ca="1" si="24"/>
        <v>310.47000000000003</v>
      </c>
      <c r="N71" s="183">
        <f t="shared" ca="1" si="25"/>
        <v>280.00030920861917</v>
      </c>
      <c r="O71" s="184">
        <f t="shared" ca="1" si="26"/>
        <v>41.599690791380802</v>
      </c>
      <c r="P71" s="184">
        <f t="shared" ca="1" si="27"/>
        <v>0</v>
      </c>
      <c r="Q71" s="184">
        <f t="shared" ca="1" si="28"/>
        <v>0</v>
      </c>
      <c r="R71" s="185">
        <f t="shared" ca="1" si="29"/>
        <v>321.59999999999997</v>
      </c>
      <c r="W71" s="46"/>
      <c r="X71" s="46">
        <v>71</v>
      </c>
    </row>
    <row r="72" spans="1:24">
      <c r="A72" s="61" t="s">
        <v>114</v>
      </c>
      <c r="B72" s="178">
        <f t="shared" ca="1" si="18"/>
        <v>686.77995799999997</v>
      </c>
      <c r="C72" s="183">
        <f t="shared" ca="1" si="19"/>
        <v>512.33784866799988</v>
      </c>
      <c r="D72" s="184">
        <f t="shared" ca="1" si="19"/>
        <v>165.03322390740001</v>
      </c>
      <c r="E72" s="184">
        <f t="shared" ca="1" si="19"/>
        <v>9.4088854246000011</v>
      </c>
      <c r="F72" s="185">
        <f t="shared" ca="1" si="19"/>
        <v>0</v>
      </c>
      <c r="G72" s="186">
        <f t="shared" ca="1" si="16"/>
        <v>321.60000000000002</v>
      </c>
      <c r="H72" s="186">
        <f t="shared" ca="1" si="17"/>
        <v>310.47264000000001</v>
      </c>
      <c r="I72" s="187">
        <f t="shared" ca="1" si="20"/>
        <v>270.31</v>
      </c>
      <c r="J72" s="184">
        <f t="shared" ca="1" si="21"/>
        <v>40.159999999999997</v>
      </c>
      <c r="K72" s="184">
        <f t="shared" ca="1" si="22"/>
        <v>0</v>
      </c>
      <c r="L72" s="184">
        <f t="shared" ca="1" si="23"/>
        <v>0</v>
      </c>
      <c r="M72" s="185">
        <f t="shared" ca="1" si="24"/>
        <v>310.47000000000003</v>
      </c>
      <c r="N72" s="183">
        <f t="shared" ca="1" si="25"/>
        <v>280.00030920861917</v>
      </c>
      <c r="O72" s="184">
        <f t="shared" ca="1" si="26"/>
        <v>41.599690791380802</v>
      </c>
      <c r="P72" s="184">
        <f t="shared" ca="1" si="27"/>
        <v>0</v>
      </c>
      <c r="Q72" s="184">
        <f t="shared" ca="1" si="28"/>
        <v>0</v>
      </c>
      <c r="R72" s="185">
        <f t="shared" ca="1" si="29"/>
        <v>321.59999999999997</v>
      </c>
      <c r="W72" s="46"/>
      <c r="X72" s="46">
        <v>72</v>
      </c>
    </row>
    <row r="73" spans="1:24">
      <c r="A73" s="61" t="s">
        <v>115</v>
      </c>
      <c r="B73" s="178">
        <f t="shared" ca="1" si="18"/>
        <v>686.77995799999997</v>
      </c>
      <c r="C73" s="183">
        <f t="shared" ca="1" si="19"/>
        <v>512.33784866799988</v>
      </c>
      <c r="D73" s="184">
        <f t="shared" ca="1" si="19"/>
        <v>165.03322390740001</v>
      </c>
      <c r="E73" s="184">
        <f t="shared" ca="1" si="19"/>
        <v>9.4088854246000011</v>
      </c>
      <c r="F73" s="185">
        <f t="shared" ca="1" si="19"/>
        <v>0</v>
      </c>
      <c r="G73" s="186">
        <f t="shared" ca="1" si="16"/>
        <v>321.60000000000002</v>
      </c>
      <c r="H73" s="186">
        <f t="shared" ca="1" si="17"/>
        <v>310.47264000000001</v>
      </c>
      <c r="I73" s="187">
        <f t="shared" ca="1" si="20"/>
        <v>270.31</v>
      </c>
      <c r="J73" s="184">
        <f t="shared" ca="1" si="21"/>
        <v>40.159999999999997</v>
      </c>
      <c r="K73" s="184">
        <f t="shared" ca="1" si="22"/>
        <v>0</v>
      </c>
      <c r="L73" s="184">
        <f t="shared" ca="1" si="23"/>
        <v>0</v>
      </c>
      <c r="M73" s="185">
        <f t="shared" ca="1" si="24"/>
        <v>310.47000000000003</v>
      </c>
      <c r="N73" s="183">
        <f t="shared" ca="1" si="25"/>
        <v>280.00030920861917</v>
      </c>
      <c r="O73" s="184">
        <f t="shared" ca="1" si="26"/>
        <v>41.599690791380802</v>
      </c>
      <c r="P73" s="184">
        <f t="shared" ca="1" si="27"/>
        <v>0</v>
      </c>
      <c r="Q73" s="184">
        <f t="shared" ca="1" si="28"/>
        <v>0</v>
      </c>
      <c r="R73" s="185">
        <f t="shared" ca="1" si="29"/>
        <v>321.59999999999997</v>
      </c>
      <c r="W73" s="46"/>
      <c r="X73" s="46">
        <v>73</v>
      </c>
    </row>
    <row r="74" spans="1:24">
      <c r="A74" s="61" t="s">
        <v>116</v>
      </c>
      <c r="B74" s="178">
        <f t="shared" ca="1" si="18"/>
        <v>686.77995799999997</v>
      </c>
      <c r="C74" s="183">
        <f t="shared" ca="1" si="19"/>
        <v>512.33784866799988</v>
      </c>
      <c r="D74" s="184">
        <f t="shared" ca="1" si="19"/>
        <v>165.03322390740001</v>
      </c>
      <c r="E74" s="184">
        <f t="shared" ca="1" si="19"/>
        <v>9.4088854246000011</v>
      </c>
      <c r="F74" s="185">
        <f t="shared" ca="1" si="19"/>
        <v>0</v>
      </c>
      <c r="G74" s="186">
        <f t="shared" ca="1" si="16"/>
        <v>321.60000000000002</v>
      </c>
      <c r="H74" s="186">
        <f t="shared" ca="1" si="17"/>
        <v>310.47264000000001</v>
      </c>
      <c r="I74" s="187">
        <f t="shared" ca="1" si="20"/>
        <v>270.31</v>
      </c>
      <c r="J74" s="184">
        <f t="shared" ca="1" si="21"/>
        <v>40.159999999999997</v>
      </c>
      <c r="K74" s="184">
        <f t="shared" ca="1" si="22"/>
        <v>0</v>
      </c>
      <c r="L74" s="184">
        <f t="shared" ca="1" si="23"/>
        <v>0</v>
      </c>
      <c r="M74" s="185">
        <f t="shared" ca="1" si="24"/>
        <v>310.47000000000003</v>
      </c>
      <c r="N74" s="183">
        <f t="shared" ca="1" si="25"/>
        <v>280.00030920861917</v>
      </c>
      <c r="O74" s="184">
        <f t="shared" ca="1" si="26"/>
        <v>41.599690791380802</v>
      </c>
      <c r="P74" s="184">
        <f t="shared" ca="1" si="27"/>
        <v>0</v>
      </c>
      <c r="Q74" s="184">
        <f t="shared" ca="1" si="28"/>
        <v>0</v>
      </c>
      <c r="R74" s="185">
        <f t="shared" ca="1" si="29"/>
        <v>321.59999999999997</v>
      </c>
      <c r="W74" s="46"/>
      <c r="X74" s="46">
        <v>74</v>
      </c>
    </row>
    <row r="75" spans="1:24">
      <c r="A75" s="61" t="s">
        <v>117</v>
      </c>
      <c r="B75" s="178">
        <f t="shared" ca="1" si="18"/>
        <v>686.77995799999997</v>
      </c>
      <c r="C75" s="183">
        <f t="shared" ca="1" si="19"/>
        <v>512.33784866799988</v>
      </c>
      <c r="D75" s="184">
        <f t="shared" ca="1" si="19"/>
        <v>165.03322390740001</v>
      </c>
      <c r="E75" s="184">
        <f t="shared" ca="1" si="19"/>
        <v>9.4088854246000011</v>
      </c>
      <c r="F75" s="185">
        <f t="shared" ca="1" si="19"/>
        <v>0</v>
      </c>
      <c r="G75" s="186">
        <f t="shared" ca="1" si="16"/>
        <v>371.6</v>
      </c>
      <c r="H75" s="186">
        <f t="shared" ca="1" si="17"/>
        <v>358.74263999999999</v>
      </c>
      <c r="I75" s="187">
        <f t="shared" ca="1" si="20"/>
        <v>318.58</v>
      </c>
      <c r="J75" s="184">
        <f t="shared" ca="1" si="21"/>
        <v>40.159999999999997</v>
      </c>
      <c r="K75" s="184">
        <f t="shared" ca="1" si="22"/>
        <v>0</v>
      </c>
      <c r="L75" s="184">
        <f t="shared" ca="1" si="23"/>
        <v>0</v>
      </c>
      <c r="M75" s="185">
        <f t="shared" ca="1" si="24"/>
        <v>358.74</v>
      </c>
      <c r="N75" s="183">
        <f t="shared" ca="1" si="25"/>
        <v>330.00035680437088</v>
      </c>
      <c r="O75" s="184">
        <f t="shared" ca="1" si="26"/>
        <v>41.599643195629149</v>
      </c>
      <c r="P75" s="184">
        <f t="shared" ca="1" si="27"/>
        <v>0</v>
      </c>
      <c r="Q75" s="184">
        <f t="shared" ca="1" si="28"/>
        <v>0</v>
      </c>
      <c r="R75" s="185">
        <f t="shared" ca="1" si="29"/>
        <v>371.6</v>
      </c>
      <c r="W75" s="46"/>
      <c r="X75" s="46">
        <v>75</v>
      </c>
    </row>
    <row r="76" spans="1:24">
      <c r="A76" s="61" t="s">
        <v>118</v>
      </c>
      <c r="B76" s="178">
        <f t="shared" ca="1" si="18"/>
        <v>686.77995799999997</v>
      </c>
      <c r="C76" s="183">
        <f t="shared" ca="1" si="19"/>
        <v>512.33784866799988</v>
      </c>
      <c r="D76" s="184">
        <f t="shared" ca="1" si="19"/>
        <v>165.03322390740001</v>
      </c>
      <c r="E76" s="184">
        <f t="shared" ca="1" si="19"/>
        <v>9.4088854246000011</v>
      </c>
      <c r="F76" s="185">
        <f t="shared" ca="1" si="19"/>
        <v>0</v>
      </c>
      <c r="G76" s="186">
        <f t="shared" ca="1" si="16"/>
        <v>421.6</v>
      </c>
      <c r="H76" s="186">
        <f t="shared" ca="1" si="17"/>
        <v>407.01263999999998</v>
      </c>
      <c r="I76" s="187">
        <f t="shared" ca="1" si="20"/>
        <v>366.85</v>
      </c>
      <c r="J76" s="184">
        <f t="shared" ca="1" si="21"/>
        <v>40.159999999999997</v>
      </c>
      <c r="K76" s="184">
        <f t="shared" ca="1" si="22"/>
        <v>0</v>
      </c>
      <c r="L76" s="184">
        <f t="shared" ca="1" si="23"/>
        <v>0</v>
      </c>
      <c r="M76" s="185">
        <f t="shared" ca="1" si="24"/>
        <v>407.01</v>
      </c>
      <c r="N76" s="183">
        <f t="shared" ca="1" si="25"/>
        <v>380.00039311073442</v>
      </c>
      <c r="O76" s="184">
        <f t="shared" ca="1" si="26"/>
        <v>41.599606889265615</v>
      </c>
      <c r="P76" s="184">
        <f t="shared" ca="1" si="27"/>
        <v>0</v>
      </c>
      <c r="Q76" s="184">
        <f t="shared" ca="1" si="28"/>
        <v>0</v>
      </c>
      <c r="R76" s="185">
        <f t="shared" ca="1" si="29"/>
        <v>421.6</v>
      </c>
      <c r="W76" s="46"/>
      <c r="X76" s="46">
        <v>76</v>
      </c>
    </row>
    <row r="77" spans="1:24">
      <c r="A77" s="61" t="s">
        <v>119</v>
      </c>
      <c r="B77" s="178">
        <f t="shared" ca="1" si="18"/>
        <v>686.77995799999997</v>
      </c>
      <c r="C77" s="183">
        <f t="shared" ca="1" si="19"/>
        <v>512.33784866799988</v>
      </c>
      <c r="D77" s="184">
        <f t="shared" ca="1" si="19"/>
        <v>165.03322390740001</v>
      </c>
      <c r="E77" s="184">
        <f t="shared" ca="1" si="19"/>
        <v>9.4088854246000011</v>
      </c>
      <c r="F77" s="185">
        <f t="shared" ca="1" si="19"/>
        <v>0</v>
      </c>
      <c r="G77" s="186">
        <f t="shared" ca="1" si="16"/>
        <v>394.89612599999998</v>
      </c>
      <c r="H77" s="186">
        <f t="shared" ca="1" si="17"/>
        <v>381.23271999999997</v>
      </c>
      <c r="I77" s="187">
        <f t="shared" ca="1" si="20"/>
        <v>295</v>
      </c>
      <c r="J77" s="184">
        <f t="shared" ca="1" si="21"/>
        <v>81.58</v>
      </c>
      <c r="K77" s="184">
        <f t="shared" ca="1" si="22"/>
        <v>4.6500000000000004</v>
      </c>
      <c r="L77" s="184">
        <f t="shared" ca="1" si="23"/>
        <v>0</v>
      </c>
      <c r="M77" s="185">
        <f t="shared" ca="1" si="24"/>
        <v>381.22999999999996</v>
      </c>
      <c r="N77" s="183">
        <f t="shared" ca="1" si="25"/>
        <v>305.57499979015296</v>
      </c>
      <c r="O77" s="184">
        <f t="shared" ca="1" si="26"/>
        <v>84.504435535188748</v>
      </c>
      <c r="P77" s="184">
        <f t="shared" ca="1" si="27"/>
        <v>4.8166906746583438</v>
      </c>
      <c r="Q77" s="184">
        <f t="shared" ca="1" si="28"/>
        <v>0</v>
      </c>
      <c r="R77" s="185">
        <f t="shared" ca="1" si="29"/>
        <v>394.89612600000004</v>
      </c>
      <c r="W77" s="46"/>
      <c r="X77" s="46">
        <v>77</v>
      </c>
    </row>
    <row r="78" spans="1:24">
      <c r="A78" s="61" t="s">
        <v>120</v>
      </c>
      <c r="B78" s="178">
        <f t="shared" ca="1" si="18"/>
        <v>686.77995799999997</v>
      </c>
      <c r="C78" s="183">
        <f t="shared" ca="1" si="19"/>
        <v>512.33784866799988</v>
      </c>
      <c r="D78" s="184">
        <f t="shared" ca="1" si="19"/>
        <v>165.03322390740001</v>
      </c>
      <c r="E78" s="184">
        <f t="shared" ca="1" si="19"/>
        <v>9.4088854246000011</v>
      </c>
      <c r="F78" s="185">
        <f t="shared" ca="1" si="19"/>
        <v>0</v>
      </c>
      <c r="G78" s="186">
        <f t="shared" ca="1" si="16"/>
        <v>321.60000000000002</v>
      </c>
      <c r="H78" s="186">
        <f t="shared" ca="1" si="17"/>
        <v>310.47264000000001</v>
      </c>
      <c r="I78" s="187">
        <f t="shared" ca="1" si="20"/>
        <v>270.31</v>
      </c>
      <c r="J78" s="184">
        <f t="shared" ca="1" si="21"/>
        <v>40.159999999999997</v>
      </c>
      <c r="K78" s="184">
        <f t="shared" ca="1" si="22"/>
        <v>0</v>
      </c>
      <c r="L78" s="184">
        <f t="shared" ca="1" si="23"/>
        <v>0</v>
      </c>
      <c r="M78" s="185">
        <f t="shared" ca="1" si="24"/>
        <v>310.47000000000003</v>
      </c>
      <c r="N78" s="183">
        <f t="shared" ca="1" si="25"/>
        <v>280.00030920861917</v>
      </c>
      <c r="O78" s="184">
        <f t="shared" ca="1" si="26"/>
        <v>41.599690791380802</v>
      </c>
      <c r="P78" s="184">
        <f t="shared" ca="1" si="27"/>
        <v>0</v>
      </c>
      <c r="Q78" s="184">
        <f t="shared" ca="1" si="28"/>
        <v>0</v>
      </c>
      <c r="R78" s="185">
        <f t="shared" ca="1" si="29"/>
        <v>321.59999999999997</v>
      </c>
      <c r="W78" s="46"/>
      <c r="X78" s="46">
        <v>78</v>
      </c>
    </row>
    <row r="79" spans="1:24">
      <c r="A79" s="61" t="s">
        <v>121</v>
      </c>
      <c r="B79" s="178">
        <f t="shared" ca="1" si="18"/>
        <v>686.77995799999997</v>
      </c>
      <c r="C79" s="183">
        <f t="shared" ca="1" si="19"/>
        <v>512.33784866799988</v>
      </c>
      <c r="D79" s="184">
        <f t="shared" ca="1" si="19"/>
        <v>165.03322390740001</v>
      </c>
      <c r="E79" s="184">
        <f t="shared" ca="1" si="19"/>
        <v>9.4088854246000011</v>
      </c>
      <c r="F79" s="185">
        <f t="shared" ca="1" si="19"/>
        <v>0</v>
      </c>
      <c r="G79" s="186">
        <f t="shared" ca="1" si="16"/>
        <v>387.86338999999998</v>
      </c>
      <c r="H79" s="186">
        <f t="shared" ca="1" si="17"/>
        <v>374.44331699999998</v>
      </c>
      <c r="I79" s="187">
        <f t="shared" ca="1" si="20"/>
        <v>230.71</v>
      </c>
      <c r="J79" s="184">
        <f t="shared" ca="1" si="21"/>
        <v>135.97999999999999</v>
      </c>
      <c r="K79" s="184">
        <f t="shared" ca="1" si="22"/>
        <v>7.75</v>
      </c>
      <c r="L79" s="184">
        <f t="shared" ca="1" si="23"/>
        <v>0</v>
      </c>
      <c r="M79" s="185">
        <f t="shared" ca="1" si="24"/>
        <v>374.44</v>
      </c>
      <c r="N79" s="183">
        <f t="shared" ca="1" si="25"/>
        <v>238.98077851431472</v>
      </c>
      <c r="O79" s="184">
        <f t="shared" ca="1" si="26"/>
        <v>140.85477986379658</v>
      </c>
      <c r="P79" s="184">
        <f t="shared" ca="1" si="27"/>
        <v>8.0278316218886872</v>
      </c>
      <c r="Q79" s="184">
        <f t="shared" ca="1" si="28"/>
        <v>0</v>
      </c>
      <c r="R79" s="185">
        <f t="shared" ca="1" si="29"/>
        <v>387.86338999999998</v>
      </c>
      <c r="W79" s="46"/>
      <c r="X79" s="46">
        <v>79</v>
      </c>
    </row>
    <row r="80" spans="1:24">
      <c r="A80" s="61" t="s">
        <v>122</v>
      </c>
      <c r="B80" s="178">
        <f t="shared" ca="1" si="18"/>
        <v>686.77995799999997</v>
      </c>
      <c r="C80" s="183">
        <f t="shared" ca="1" si="19"/>
        <v>512.33784866799988</v>
      </c>
      <c r="D80" s="184">
        <f t="shared" ca="1" si="19"/>
        <v>165.03322390740001</v>
      </c>
      <c r="E80" s="184">
        <f t="shared" ca="1" si="19"/>
        <v>9.4088854246000011</v>
      </c>
      <c r="F80" s="185">
        <f t="shared" ca="1" si="19"/>
        <v>0</v>
      </c>
      <c r="G80" s="186">
        <f t="shared" ca="1" si="16"/>
        <v>505.71737899999999</v>
      </c>
      <c r="H80" s="186">
        <f t="shared" ca="1" si="17"/>
        <v>488.21955800000001</v>
      </c>
      <c r="I80" s="187">
        <f t="shared" ca="1" si="20"/>
        <v>322.67</v>
      </c>
      <c r="J80" s="184">
        <f t="shared" ca="1" si="21"/>
        <v>156.62</v>
      </c>
      <c r="K80" s="184">
        <f t="shared" ca="1" si="22"/>
        <v>8.93</v>
      </c>
      <c r="L80" s="184">
        <f t="shared" ca="1" si="23"/>
        <v>0</v>
      </c>
      <c r="M80" s="185">
        <f t="shared" ca="1" si="24"/>
        <v>488.22</v>
      </c>
      <c r="N80" s="183">
        <f t="shared" ca="1" si="25"/>
        <v>334.2342113840686</v>
      </c>
      <c r="O80" s="184">
        <f t="shared" ca="1" si="26"/>
        <v>162.23312420421121</v>
      </c>
      <c r="P80" s="184">
        <f t="shared" ca="1" si="27"/>
        <v>9.2500434117201245</v>
      </c>
      <c r="Q80" s="184">
        <f t="shared" ca="1" si="28"/>
        <v>0</v>
      </c>
      <c r="R80" s="185">
        <f t="shared" ca="1" si="29"/>
        <v>505.71737899999994</v>
      </c>
      <c r="W80" s="46"/>
      <c r="X80" s="46">
        <v>80</v>
      </c>
    </row>
    <row r="81" spans="1:24">
      <c r="A81" s="61" t="s">
        <v>123</v>
      </c>
      <c r="B81" s="178">
        <f t="shared" ca="1" si="18"/>
        <v>686.77995799999997</v>
      </c>
      <c r="C81" s="183">
        <f t="shared" ca="1" si="19"/>
        <v>512.33784866799988</v>
      </c>
      <c r="D81" s="184">
        <f t="shared" ca="1" si="19"/>
        <v>165.03322390740001</v>
      </c>
      <c r="E81" s="184">
        <f t="shared" ca="1" si="19"/>
        <v>9.4088854246000011</v>
      </c>
      <c r="F81" s="185">
        <f t="shared" ca="1" si="19"/>
        <v>0</v>
      </c>
      <c r="G81" s="186">
        <f t="shared" ca="1" si="16"/>
        <v>574.44209999999998</v>
      </c>
      <c r="H81" s="186">
        <f t="shared" ca="1" si="17"/>
        <v>554.56640300000004</v>
      </c>
      <c r="I81" s="187">
        <f t="shared" ca="1" si="20"/>
        <v>386.16</v>
      </c>
      <c r="J81" s="184">
        <f t="shared" ca="1" si="21"/>
        <v>159.32</v>
      </c>
      <c r="K81" s="184">
        <f t="shared" ca="1" si="22"/>
        <v>9.08</v>
      </c>
      <c r="L81" s="184">
        <f t="shared" ca="1" si="23"/>
        <v>0</v>
      </c>
      <c r="M81" s="185">
        <f t="shared" ca="1" si="24"/>
        <v>554.56000000000006</v>
      </c>
      <c r="N81" s="183">
        <f t="shared" ca="1" si="25"/>
        <v>400.00461868147721</v>
      </c>
      <c r="O81" s="184">
        <f t="shared" ca="1" si="26"/>
        <v>165.03194491488745</v>
      </c>
      <c r="P81" s="184">
        <f t="shared" ca="1" si="27"/>
        <v>9.4055364036353115</v>
      </c>
      <c r="Q81" s="184">
        <f t="shared" ca="1" si="28"/>
        <v>0</v>
      </c>
      <c r="R81" s="185">
        <f t="shared" ca="1" si="29"/>
        <v>574.44209999999998</v>
      </c>
      <c r="W81" s="46"/>
      <c r="X81" s="46">
        <v>81</v>
      </c>
    </row>
    <row r="82" spans="1:24">
      <c r="A82" s="61" t="s">
        <v>124</v>
      </c>
      <c r="B82" s="178">
        <f t="shared" ca="1" si="18"/>
        <v>686.77995799999997</v>
      </c>
      <c r="C82" s="183">
        <f t="shared" ca="1" si="19"/>
        <v>512.33784866799988</v>
      </c>
      <c r="D82" s="184">
        <f t="shared" ca="1" si="19"/>
        <v>165.03322390740001</v>
      </c>
      <c r="E82" s="184">
        <f t="shared" ca="1" si="19"/>
        <v>9.4088854246000011</v>
      </c>
      <c r="F82" s="185">
        <f t="shared" ca="1" si="19"/>
        <v>0</v>
      </c>
      <c r="G82" s="186">
        <f t="shared" ca="1" si="16"/>
        <v>654.44209999999998</v>
      </c>
      <c r="H82" s="186">
        <f t="shared" ca="1" si="17"/>
        <v>631.79840300000001</v>
      </c>
      <c r="I82" s="187">
        <f t="shared" ca="1" si="20"/>
        <v>463.39</v>
      </c>
      <c r="J82" s="184">
        <f t="shared" ca="1" si="21"/>
        <v>159.32</v>
      </c>
      <c r="K82" s="184">
        <f t="shared" ca="1" si="22"/>
        <v>9.08</v>
      </c>
      <c r="L82" s="184">
        <f t="shared" ca="1" si="23"/>
        <v>0</v>
      </c>
      <c r="M82" s="185">
        <f t="shared" ca="1" si="24"/>
        <v>631.79000000000008</v>
      </c>
      <c r="N82" s="183">
        <f t="shared" ca="1" si="25"/>
        <v>480.00431269725698</v>
      </c>
      <c r="O82" s="184">
        <f t="shared" ca="1" si="26"/>
        <v>165.03223440067109</v>
      </c>
      <c r="P82" s="184">
        <f t="shared" ca="1" si="27"/>
        <v>9.4055529020718911</v>
      </c>
      <c r="Q82" s="184">
        <f t="shared" ca="1" si="28"/>
        <v>0</v>
      </c>
      <c r="R82" s="185">
        <f t="shared" ca="1" si="29"/>
        <v>654.44209999999998</v>
      </c>
      <c r="W82" s="46"/>
      <c r="X82" s="46">
        <v>82</v>
      </c>
    </row>
    <row r="83" spans="1:24">
      <c r="A83" s="61" t="s">
        <v>125</v>
      </c>
      <c r="B83" s="178">
        <f t="shared" ca="1" si="18"/>
        <v>686.77995799999997</v>
      </c>
      <c r="C83" s="183">
        <f t="shared" ca="1" si="19"/>
        <v>512.33784866799988</v>
      </c>
      <c r="D83" s="184">
        <f t="shared" ca="1" si="19"/>
        <v>165.03322390740001</v>
      </c>
      <c r="E83" s="184">
        <f t="shared" ca="1" si="19"/>
        <v>9.4088854246000011</v>
      </c>
      <c r="F83" s="185">
        <f t="shared" ca="1" si="19"/>
        <v>0</v>
      </c>
      <c r="G83" s="186">
        <f t="shared" ca="1" si="16"/>
        <v>686.77995799999997</v>
      </c>
      <c r="H83" s="186">
        <f t="shared" ca="1" si="17"/>
        <v>663.01737100000003</v>
      </c>
      <c r="I83" s="187">
        <f t="shared" ca="1" si="20"/>
        <v>494.62</v>
      </c>
      <c r="J83" s="184">
        <f t="shared" ca="1" si="21"/>
        <v>159.32</v>
      </c>
      <c r="K83" s="184">
        <f t="shared" ca="1" si="22"/>
        <v>9.08</v>
      </c>
      <c r="L83" s="184">
        <f t="shared" ca="1" si="23"/>
        <v>0</v>
      </c>
      <c r="M83" s="185">
        <f t="shared" ca="1" si="24"/>
        <v>663.0200000000001</v>
      </c>
      <c r="N83" s="183">
        <f t="shared" ca="1" si="25"/>
        <v>512.34518238659462</v>
      </c>
      <c r="O83" s="184">
        <f t="shared" ca="1" si="26"/>
        <v>165.02938509933335</v>
      </c>
      <c r="P83" s="184">
        <f t="shared" ca="1" si="27"/>
        <v>9.4053905140719731</v>
      </c>
      <c r="Q83" s="184">
        <f t="shared" ca="1" si="28"/>
        <v>0</v>
      </c>
      <c r="R83" s="185">
        <f t="shared" ca="1" si="29"/>
        <v>686.77995799999997</v>
      </c>
      <c r="W83" s="46"/>
      <c r="X83" s="46">
        <v>83</v>
      </c>
    </row>
    <row r="84" spans="1:24">
      <c r="A84" s="61" t="s">
        <v>126</v>
      </c>
      <c r="B84" s="178">
        <f t="shared" ca="1" si="18"/>
        <v>686.77995799999997</v>
      </c>
      <c r="C84" s="183">
        <f t="shared" ca="1" si="19"/>
        <v>512.33784866799988</v>
      </c>
      <c r="D84" s="184">
        <f t="shared" ca="1" si="19"/>
        <v>165.03322390740001</v>
      </c>
      <c r="E84" s="184">
        <f t="shared" ca="1" si="19"/>
        <v>9.4088854246000011</v>
      </c>
      <c r="F84" s="185">
        <f t="shared" ca="1" si="19"/>
        <v>0</v>
      </c>
      <c r="G84" s="186">
        <f t="shared" ca="1" si="16"/>
        <v>686.77995799999997</v>
      </c>
      <c r="H84" s="186">
        <f t="shared" ca="1" si="17"/>
        <v>663.01737100000003</v>
      </c>
      <c r="I84" s="187">
        <f t="shared" ca="1" si="20"/>
        <v>494.62</v>
      </c>
      <c r="J84" s="184">
        <f t="shared" ca="1" si="21"/>
        <v>159.32</v>
      </c>
      <c r="K84" s="184">
        <f t="shared" ca="1" si="22"/>
        <v>9.08</v>
      </c>
      <c r="L84" s="184">
        <f t="shared" ca="1" si="23"/>
        <v>0</v>
      </c>
      <c r="M84" s="185">
        <f t="shared" ca="1" si="24"/>
        <v>663.0200000000001</v>
      </c>
      <c r="N84" s="183">
        <f t="shared" ca="1" si="25"/>
        <v>512.34518238659462</v>
      </c>
      <c r="O84" s="184">
        <f t="shared" ca="1" si="26"/>
        <v>165.02938509933335</v>
      </c>
      <c r="P84" s="184">
        <f t="shared" ca="1" si="27"/>
        <v>9.4053905140719731</v>
      </c>
      <c r="Q84" s="184">
        <f t="shared" ca="1" si="28"/>
        <v>0</v>
      </c>
      <c r="R84" s="185">
        <f t="shared" ca="1" si="29"/>
        <v>686.77995799999997</v>
      </c>
      <c r="W84" s="46"/>
      <c r="X84" s="46">
        <v>84</v>
      </c>
    </row>
    <row r="85" spans="1:24">
      <c r="A85" s="61" t="s">
        <v>127</v>
      </c>
      <c r="B85" s="178">
        <f t="shared" ca="1" si="18"/>
        <v>686.77995799999997</v>
      </c>
      <c r="C85" s="183">
        <f t="shared" ca="1" si="19"/>
        <v>512.33784866799988</v>
      </c>
      <c r="D85" s="184">
        <f t="shared" ca="1" si="19"/>
        <v>165.03322390740001</v>
      </c>
      <c r="E85" s="184">
        <f t="shared" ca="1" si="19"/>
        <v>9.4088854246000011</v>
      </c>
      <c r="F85" s="185">
        <f t="shared" ca="1" si="19"/>
        <v>0</v>
      </c>
      <c r="G85" s="186">
        <f t="shared" ca="1" si="16"/>
        <v>686.77995799999997</v>
      </c>
      <c r="H85" s="186">
        <f t="shared" ca="1" si="17"/>
        <v>663.01737100000003</v>
      </c>
      <c r="I85" s="187">
        <f t="shared" ca="1" si="20"/>
        <v>494.62</v>
      </c>
      <c r="J85" s="184">
        <f t="shared" ca="1" si="21"/>
        <v>159.32</v>
      </c>
      <c r="K85" s="184">
        <f t="shared" ca="1" si="22"/>
        <v>9.08</v>
      </c>
      <c r="L85" s="184">
        <f t="shared" ca="1" si="23"/>
        <v>0</v>
      </c>
      <c r="M85" s="185">
        <f t="shared" ca="1" si="24"/>
        <v>663.0200000000001</v>
      </c>
      <c r="N85" s="183">
        <f t="shared" ca="1" si="25"/>
        <v>512.34518238659462</v>
      </c>
      <c r="O85" s="184">
        <f t="shared" ca="1" si="26"/>
        <v>165.02938509933335</v>
      </c>
      <c r="P85" s="184">
        <f t="shared" ca="1" si="27"/>
        <v>9.4053905140719731</v>
      </c>
      <c r="Q85" s="184">
        <f t="shared" ca="1" si="28"/>
        <v>0</v>
      </c>
      <c r="R85" s="185">
        <f t="shared" ca="1" si="29"/>
        <v>686.77995799999997</v>
      </c>
      <c r="W85" s="46"/>
      <c r="X85" s="46">
        <v>85</v>
      </c>
    </row>
    <row r="86" spans="1:24">
      <c r="A86" s="61" t="s">
        <v>128</v>
      </c>
      <c r="B86" s="178">
        <f t="shared" ca="1" si="18"/>
        <v>686.77995799999997</v>
      </c>
      <c r="C86" s="183">
        <f t="shared" ca="1" si="19"/>
        <v>512.33784866799988</v>
      </c>
      <c r="D86" s="184">
        <f t="shared" ca="1" si="19"/>
        <v>165.03322390740001</v>
      </c>
      <c r="E86" s="184">
        <f t="shared" ca="1" si="19"/>
        <v>9.4088854246000011</v>
      </c>
      <c r="F86" s="185">
        <f t="shared" ca="1" si="19"/>
        <v>0</v>
      </c>
      <c r="G86" s="186">
        <f t="shared" ca="1" si="16"/>
        <v>686.77995799999997</v>
      </c>
      <c r="H86" s="186">
        <f t="shared" ca="1" si="17"/>
        <v>663.01737100000003</v>
      </c>
      <c r="I86" s="187">
        <f t="shared" ca="1" si="20"/>
        <v>494.62</v>
      </c>
      <c r="J86" s="184">
        <f t="shared" ca="1" si="21"/>
        <v>159.32</v>
      </c>
      <c r="K86" s="184">
        <f t="shared" ca="1" si="22"/>
        <v>9.08</v>
      </c>
      <c r="L86" s="184">
        <f t="shared" ca="1" si="23"/>
        <v>0</v>
      </c>
      <c r="M86" s="185">
        <f t="shared" ca="1" si="24"/>
        <v>663.0200000000001</v>
      </c>
      <c r="N86" s="183">
        <f t="shared" ca="1" si="25"/>
        <v>512.34518238659462</v>
      </c>
      <c r="O86" s="184">
        <f t="shared" ca="1" si="26"/>
        <v>165.02938509933335</v>
      </c>
      <c r="P86" s="184">
        <f t="shared" ca="1" si="27"/>
        <v>9.4053905140719731</v>
      </c>
      <c r="Q86" s="184">
        <f t="shared" ca="1" si="28"/>
        <v>0</v>
      </c>
      <c r="R86" s="185">
        <f t="shared" ca="1" si="29"/>
        <v>686.77995799999997</v>
      </c>
      <c r="W86" s="46"/>
      <c r="X86" s="46">
        <v>86</v>
      </c>
    </row>
    <row r="87" spans="1:24">
      <c r="A87" s="61" t="s">
        <v>129</v>
      </c>
      <c r="B87" s="178">
        <f t="shared" ca="1" si="18"/>
        <v>686.77995799999997</v>
      </c>
      <c r="C87" s="183">
        <f t="shared" ca="1" si="19"/>
        <v>512.33784866799988</v>
      </c>
      <c r="D87" s="184">
        <f t="shared" ca="1" si="19"/>
        <v>165.03322390740001</v>
      </c>
      <c r="E87" s="184">
        <f t="shared" ca="1" si="19"/>
        <v>9.4088854246000011</v>
      </c>
      <c r="F87" s="185">
        <f t="shared" ca="1" si="19"/>
        <v>0</v>
      </c>
      <c r="G87" s="186">
        <f t="shared" ca="1" si="16"/>
        <v>686.77995799999997</v>
      </c>
      <c r="H87" s="186">
        <f t="shared" ca="1" si="17"/>
        <v>663.01737100000003</v>
      </c>
      <c r="I87" s="187">
        <f t="shared" ca="1" si="20"/>
        <v>494.62</v>
      </c>
      <c r="J87" s="184">
        <f t="shared" ca="1" si="21"/>
        <v>159.32</v>
      </c>
      <c r="K87" s="184">
        <f t="shared" ca="1" si="22"/>
        <v>9.08</v>
      </c>
      <c r="L87" s="184">
        <f t="shared" ca="1" si="23"/>
        <v>0</v>
      </c>
      <c r="M87" s="185">
        <f t="shared" ca="1" si="24"/>
        <v>663.0200000000001</v>
      </c>
      <c r="N87" s="183">
        <f t="shared" ca="1" si="25"/>
        <v>512.34518238659462</v>
      </c>
      <c r="O87" s="184">
        <f t="shared" ca="1" si="26"/>
        <v>165.02938509933335</v>
      </c>
      <c r="P87" s="184">
        <f t="shared" ca="1" si="27"/>
        <v>9.4053905140719731</v>
      </c>
      <c r="Q87" s="184">
        <f t="shared" ca="1" si="28"/>
        <v>0</v>
      </c>
      <c r="R87" s="185">
        <f t="shared" ca="1" si="29"/>
        <v>686.77995799999997</v>
      </c>
      <c r="W87" s="46"/>
      <c r="X87" s="46">
        <v>87</v>
      </c>
    </row>
    <row r="88" spans="1:24">
      <c r="A88" s="61" t="s">
        <v>130</v>
      </c>
      <c r="B88" s="178">
        <f t="shared" ca="1" si="18"/>
        <v>686.77995799999997</v>
      </c>
      <c r="C88" s="183">
        <f t="shared" ca="1" si="19"/>
        <v>512.33784866799988</v>
      </c>
      <c r="D88" s="184">
        <f t="shared" ca="1" si="19"/>
        <v>165.03322390740001</v>
      </c>
      <c r="E88" s="184">
        <f t="shared" ca="1" si="19"/>
        <v>9.4088854246000011</v>
      </c>
      <c r="F88" s="185">
        <f t="shared" ca="1" si="19"/>
        <v>0</v>
      </c>
      <c r="G88" s="186">
        <f t="shared" ca="1" si="16"/>
        <v>686.77995799999997</v>
      </c>
      <c r="H88" s="186">
        <f t="shared" ca="1" si="17"/>
        <v>663.01737100000003</v>
      </c>
      <c r="I88" s="187">
        <f t="shared" ca="1" si="20"/>
        <v>494.62</v>
      </c>
      <c r="J88" s="184">
        <f t="shared" ca="1" si="21"/>
        <v>159.32</v>
      </c>
      <c r="K88" s="184">
        <f t="shared" ca="1" si="22"/>
        <v>9.08</v>
      </c>
      <c r="L88" s="184">
        <f t="shared" ca="1" si="23"/>
        <v>0</v>
      </c>
      <c r="M88" s="185">
        <f t="shared" ca="1" si="24"/>
        <v>663.0200000000001</v>
      </c>
      <c r="N88" s="183">
        <f t="shared" ca="1" si="25"/>
        <v>512.34518238659462</v>
      </c>
      <c r="O88" s="184">
        <f t="shared" ca="1" si="26"/>
        <v>165.02938509933335</v>
      </c>
      <c r="P88" s="184">
        <f t="shared" ca="1" si="27"/>
        <v>9.4053905140719731</v>
      </c>
      <c r="Q88" s="184">
        <f t="shared" ca="1" si="28"/>
        <v>0</v>
      </c>
      <c r="R88" s="185">
        <f t="shared" ca="1" si="29"/>
        <v>686.77995799999997</v>
      </c>
      <c r="W88" s="46"/>
      <c r="X88" s="46">
        <v>88</v>
      </c>
    </row>
    <row r="89" spans="1:24">
      <c r="A89" s="61" t="s">
        <v>131</v>
      </c>
      <c r="B89" s="178">
        <f t="shared" ca="1" si="18"/>
        <v>686.77995799999997</v>
      </c>
      <c r="C89" s="183">
        <f t="shared" ca="1" si="19"/>
        <v>512.33784866799988</v>
      </c>
      <c r="D89" s="184">
        <f t="shared" ca="1" si="19"/>
        <v>165.03322390740001</v>
      </c>
      <c r="E89" s="184">
        <f t="shared" ca="1" si="19"/>
        <v>9.4088854246000011</v>
      </c>
      <c r="F89" s="185">
        <f t="shared" ca="1" si="19"/>
        <v>0</v>
      </c>
      <c r="G89" s="186">
        <f t="shared" ca="1" si="16"/>
        <v>686.77995799999997</v>
      </c>
      <c r="H89" s="186">
        <f t="shared" ca="1" si="17"/>
        <v>663.01737100000003</v>
      </c>
      <c r="I89" s="187">
        <f t="shared" ca="1" si="20"/>
        <v>494.62</v>
      </c>
      <c r="J89" s="184">
        <f t="shared" ca="1" si="21"/>
        <v>159.32</v>
      </c>
      <c r="K89" s="184">
        <f t="shared" ca="1" si="22"/>
        <v>9.08</v>
      </c>
      <c r="L89" s="184">
        <f t="shared" ca="1" si="23"/>
        <v>0</v>
      </c>
      <c r="M89" s="185">
        <f t="shared" ca="1" si="24"/>
        <v>663.0200000000001</v>
      </c>
      <c r="N89" s="183">
        <f t="shared" ca="1" si="25"/>
        <v>512.34518238659462</v>
      </c>
      <c r="O89" s="184">
        <f t="shared" ca="1" si="26"/>
        <v>165.02938509933335</v>
      </c>
      <c r="P89" s="184">
        <f t="shared" ca="1" si="27"/>
        <v>9.4053905140719731</v>
      </c>
      <c r="Q89" s="184">
        <f t="shared" ca="1" si="28"/>
        <v>0</v>
      </c>
      <c r="R89" s="185">
        <f t="shared" ca="1" si="29"/>
        <v>686.77995799999997</v>
      </c>
      <c r="W89" s="46"/>
      <c r="X89" s="46">
        <v>89</v>
      </c>
    </row>
    <row r="90" spans="1:24">
      <c r="A90" s="61" t="s">
        <v>132</v>
      </c>
      <c r="B90" s="178">
        <f t="shared" ca="1" si="18"/>
        <v>686.77995799999997</v>
      </c>
      <c r="C90" s="183">
        <f t="shared" ca="1" si="19"/>
        <v>512.33784866799988</v>
      </c>
      <c r="D90" s="184">
        <f t="shared" ca="1" si="19"/>
        <v>165.03322390740001</v>
      </c>
      <c r="E90" s="184">
        <f t="shared" ca="1" si="19"/>
        <v>9.4088854246000011</v>
      </c>
      <c r="F90" s="185">
        <f t="shared" ca="1" si="19"/>
        <v>0</v>
      </c>
      <c r="G90" s="186">
        <f t="shared" ca="1" si="16"/>
        <v>686.77995799999997</v>
      </c>
      <c r="H90" s="186">
        <f t="shared" ca="1" si="17"/>
        <v>663.01737100000003</v>
      </c>
      <c r="I90" s="187">
        <f t="shared" ca="1" si="20"/>
        <v>494.62</v>
      </c>
      <c r="J90" s="184">
        <f t="shared" ca="1" si="21"/>
        <v>159.32</v>
      </c>
      <c r="K90" s="184">
        <f t="shared" ca="1" si="22"/>
        <v>9.08</v>
      </c>
      <c r="L90" s="184">
        <f t="shared" ca="1" si="23"/>
        <v>0</v>
      </c>
      <c r="M90" s="185">
        <f t="shared" ca="1" si="24"/>
        <v>663.0200000000001</v>
      </c>
      <c r="N90" s="183">
        <f t="shared" ca="1" si="25"/>
        <v>512.34518238659462</v>
      </c>
      <c r="O90" s="184">
        <f t="shared" ca="1" si="26"/>
        <v>165.02938509933335</v>
      </c>
      <c r="P90" s="184">
        <f t="shared" ca="1" si="27"/>
        <v>9.4053905140719731</v>
      </c>
      <c r="Q90" s="184">
        <f t="shared" ca="1" si="28"/>
        <v>0</v>
      </c>
      <c r="R90" s="185">
        <f t="shared" ca="1" si="29"/>
        <v>686.77995799999997</v>
      </c>
      <c r="W90" s="46"/>
      <c r="X90" s="46">
        <v>90</v>
      </c>
    </row>
    <row r="91" spans="1:24">
      <c r="A91" s="61" t="s">
        <v>133</v>
      </c>
      <c r="B91" s="178">
        <f t="shared" ca="1" si="18"/>
        <v>686.77995799999997</v>
      </c>
      <c r="C91" s="183">
        <f t="shared" ca="1" si="19"/>
        <v>512.33784866799988</v>
      </c>
      <c r="D91" s="184">
        <f t="shared" ca="1" si="19"/>
        <v>165.03322390740001</v>
      </c>
      <c r="E91" s="184">
        <f t="shared" ca="1" si="19"/>
        <v>9.4088854246000011</v>
      </c>
      <c r="F91" s="185">
        <f t="shared" ca="1" si="19"/>
        <v>0</v>
      </c>
      <c r="G91" s="186">
        <f t="shared" ca="1" si="16"/>
        <v>686.77995799999997</v>
      </c>
      <c r="H91" s="186">
        <f t="shared" ca="1" si="17"/>
        <v>663.01737100000003</v>
      </c>
      <c r="I91" s="187">
        <f t="shared" ca="1" si="20"/>
        <v>494.62</v>
      </c>
      <c r="J91" s="184">
        <f t="shared" ca="1" si="21"/>
        <v>159.32</v>
      </c>
      <c r="K91" s="184">
        <f t="shared" ca="1" si="22"/>
        <v>9.08</v>
      </c>
      <c r="L91" s="184">
        <f t="shared" ca="1" si="23"/>
        <v>0</v>
      </c>
      <c r="M91" s="185">
        <f t="shared" ca="1" si="24"/>
        <v>663.0200000000001</v>
      </c>
      <c r="N91" s="183">
        <f t="shared" ca="1" si="25"/>
        <v>512.34518238659462</v>
      </c>
      <c r="O91" s="184">
        <f t="shared" ca="1" si="26"/>
        <v>165.02938509933335</v>
      </c>
      <c r="P91" s="184">
        <f t="shared" ca="1" si="27"/>
        <v>9.4053905140719731</v>
      </c>
      <c r="Q91" s="184">
        <f t="shared" ca="1" si="28"/>
        <v>0</v>
      </c>
      <c r="R91" s="185">
        <f t="shared" ca="1" si="29"/>
        <v>686.77995799999997</v>
      </c>
      <c r="W91" s="46"/>
      <c r="X91" s="46">
        <v>91</v>
      </c>
    </row>
    <row r="92" spans="1:24">
      <c r="A92" s="61" t="s">
        <v>134</v>
      </c>
      <c r="B92" s="178">
        <f t="shared" ca="1" si="18"/>
        <v>686.77995799999997</v>
      </c>
      <c r="C92" s="183">
        <f t="shared" ca="1" si="19"/>
        <v>512.33784866799988</v>
      </c>
      <c r="D92" s="184">
        <f t="shared" ca="1" si="19"/>
        <v>165.03322390740001</v>
      </c>
      <c r="E92" s="184">
        <f t="shared" ca="1" si="19"/>
        <v>9.4088854246000011</v>
      </c>
      <c r="F92" s="185">
        <f t="shared" ca="1" si="19"/>
        <v>0</v>
      </c>
      <c r="G92" s="186">
        <f t="shared" ca="1" si="16"/>
        <v>686.77995799999997</v>
      </c>
      <c r="H92" s="186">
        <f t="shared" ca="1" si="17"/>
        <v>663.01737100000003</v>
      </c>
      <c r="I92" s="187">
        <f t="shared" ca="1" si="20"/>
        <v>494.62</v>
      </c>
      <c r="J92" s="184">
        <f t="shared" ca="1" si="21"/>
        <v>159.32</v>
      </c>
      <c r="K92" s="184">
        <f t="shared" ca="1" si="22"/>
        <v>9.08</v>
      </c>
      <c r="L92" s="184">
        <f t="shared" ca="1" si="23"/>
        <v>0</v>
      </c>
      <c r="M92" s="185">
        <f t="shared" ca="1" si="24"/>
        <v>663.0200000000001</v>
      </c>
      <c r="N92" s="183">
        <f t="shared" ca="1" si="25"/>
        <v>512.34518238659462</v>
      </c>
      <c r="O92" s="184">
        <f t="shared" ca="1" si="26"/>
        <v>165.02938509933335</v>
      </c>
      <c r="P92" s="184">
        <f t="shared" ca="1" si="27"/>
        <v>9.4053905140719731</v>
      </c>
      <c r="Q92" s="184">
        <f t="shared" ca="1" si="28"/>
        <v>0</v>
      </c>
      <c r="R92" s="185">
        <f t="shared" ca="1" si="29"/>
        <v>686.77995799999997</v>
      </c>
      <c r="W92" s="46"/>
      <c r="X92" s="46">
        <v>92</v>
      </c>
    </row>
    <row r="93" spans="1:24">
      <c r="A93" s="61" t="s">
        <v>135</v>
      </c>
      <c r="B93" s="178">
        <f t="shared" ca="1" si="18"/>
        <v>686.77995799999997</v>
      </c>
      <c r="C93" s="183">
        <f t="shared" ca="1" si="19"/>
        <v>512.33784866799988</v>
      </c>
      <c r="D93" s="184">
        <f t="shared" ca="1" si="19"/>
        <v>165.03322390740001</v>
      </c>
      <c r="E93" s="184">
        <f t="shared" ca="1" si="19"/>
        <v>9.4088854246000011</v>
      </c>
      <c r="F93" s="185">
        <f t="shared" ca="1" si="19"/>
        <v>0</v>
      </c>
      <c r="G93" s="186">
        <f t="shared" ca="1" si="16"/>
        <v>686.77995799999997</v>
      </c>
      <c r="H93" s="186">
        <f t="shared" ca="1" si="17"/>
        <v>663.01737100000003</v>
      </c>
      <c r="I93" s="187">
        <f t="shared" ca="1" si="20"/>
        <v>494.62</v>
      </c>
      <c r="J93" s="184">
        <f t="shared" ca="1" si="21"/>
        <v>159.32</v>
      </c>
      <c r="K93" s="184">
        <f t="shared" ca="1" si="22"/>
        <v>9.08</v>
      </c>
      <c r="L93" s="184">
        <f t="shared" ca="1" si="23"/>
        <v>0</v>
      </c>
      <c r="M93" s="185">
        <f t="shared" ca="1" si="24"/>
        <v>663.0200000000001</v>
      </c>
      <c r="N93" s="183">
        <f t="shared" ca="1" si="25"/>
        <v>512.34518238659462</v>
      </c>
      <c r="O93" s="184">
        <f t="shared" ca="1" si="26"/>
        <v>165.02938509933335</v>
      </c>
      <c r="P93" s="184">
        <f t="shared" ca="1" si="27"/>
        <v>9.4053905140719731</v>
      </c>
      <c r="Q93" s="184">
        <f t="shared" ca="1" si="28"/>
        <v>0</v>
      </c>
      <c r="R93" s="185">
        <f t="shared" ca="1" si="29"/>
        <v>686.77995799999997</v>
      </c>
      <c r="W93" s="46"/>
      <c r="X93" s="46">
        <v>93</v>
      </c>
    </row>
    <row r="94" spans="1:24">
      <c r="A94" s="61" t="s">
        <v>136</v>
      </c>
      <c r="B94" s="178">
        <f t="shared" ca="1" si="18"/>
        <v>686.77995799999997</v>
      </c>
      <c r="C94" s="183">
        <f t="shared" ca="1" si="19"/>
        <v>512.33784866799988</v>
      </c>
      <c r="D94" s="184">
        <f t="shared" ca="1" si="19"/>
        <v>165.03322390740001</v>
      </c>
      <c r="E94" s="184">
        <f t="shared" ca="1" si="19"/>
        <v>9.4088854246000011</v>
      </c>
      <c r="F94" s="185">
        <f t="shared" ca="1" si="19"/>
        <v>0</v>
      </c>
      <c r="G94" s="186">
        <f t="shared" ca="1" si="16"/>
        <v>686.77995799999997</v>
      </c>
      <c r="H94" s="186">
        <f t="shared" ca="1" si="17"/>
        <v>663.01737100000003</v>
      </c>
      <c r="I94" s="187">
        <f t="shared" ca="1" si="20"/>
        <v>494.62</v>
      </c>
      <c r="J94" s="184">
        <f t="shared" ca="1" si="21"/>
        <v>159.32</v>
      </c>
      <c r="K94" s="184">
        <f t="shared" ca="1" si="22"/>
        <v>9.08</v>
      </c>
      <c r="L94" s="184">
        <f t="shared" ca="1" si="23"/>
        <v>0</v>
      </c>
      <c r="M94" s="185">
        <f t="shared" ca="1" si="24"/>
        <v>663.0200000000001</v>
      </c>
      <c r="N94" s="183">
        <f t="shared" ca="1" si="25"/>
        <v>512.34518238659462</v>
      </c>
      <c r="O94" s="184">
        <f t="shared" ca="1" si="26"/>
        <v>165.02938509933335</v>
      </c>
      <c r="P94" s="184">
        <f t="shared" ca="1" si="27"/>
        <v>9.4053905140719731</v>
      </c>
      <c r="Q94" s="184">
        <f t="shared" ca="1" si="28"/>
        <v>0</v>
      </c>
      <c r="R94" s="185">
        <f t="shared" ca="1" si="29"/>
        <v>686.77995799999997</v>
      </c>
      <c r="W94" s="46"/>
      <c r="X94" s="46">
        <v>94</v>
      </c>
    </row>
    <row r="95" spans="1:24">
      <c r="A95" s="61" t="s">
        <v>137</v>
      </c>
      <c r="B95" s="178">
        <f t="shared" ca="1" si="18"/>
        <v>686.77995799999997</v>
      </c>
      <c r="C95" s="183">
        <f t="shared" ca="1" si="19"/>
        <v>512.33784866799988</v>
      </c>
      <c r="D95" s="184">
        <f t="shared" ca="1" si="19"/>
        <v>165.03322390740001</v>
      </c>
      <c r="E95" s="184">
        <f t="shared" ca="1" si="19"/>
        <v>9.4088854246000011</v>
      </c>
      <c r="F95" s="185">
        <f t="shared" ca="1" si="19"/>
        <v>0</v>
      </c>
      <c r="G95" s="186">
        <f t="shared" ca="1" si="16"/>
        <v>686.77995799999997</v>
      </c>
      <c r="H95" s="186">
        <f t="shared" ca="1" si="17"/>
        <v>663.01737100000003</v>
      </c>
      <c r="I95" s="187">
        <f t="shared" ca="1" si="20"/>
        <v>494.62</v>
      </c>
      <c r="J95" s="184">
        <f t="shared" ca="1" si="21"/>
        <v>159.32</v>
      </c>
      <c r="K95" s="184">
        <f t="shared" ca="1" si="22"/>
        <v>9.08</v>
      </c>
      <c r="L95" s="184">
        <f t="shared" ca="1" si="23"/>
        <v>0</v>
      </c>
      <c r="M95" s="185">
        <f t="shared" ca="1" si="24"/>
        <v>663.0200000000001</v>
      </c>
      <c r="N95" s="183">
        <f t="shared" ca="1" si="25"/>
        <v>512.34518238659462</v>
      </c>
      <c r="O95" s="184">
        <f t="shared" ca="1" si="26"/>
        <v>165.02938509933335</v>
      </c>
      <c r="P95" s="184">
        <f t="shared" ca="1" si="27"/>
        <v>9.4053905140719731</v>
      </c>
      <c r="Q95" s="184">
        <f t="shared" ca="1" si="28"/>
        <v>0</v>
      </c>
      <c r="R95" s="185">
        <f t="shared" ca="1" si="29"/>
        <v>686.77995799999997</v>
      </c>
      <c r="W95" s="46"/>
      <c r="X95" s="46">
        <v>95</v>
      </c>
    </row>
    <row r="96" spans="1:24">
      <c r="A96" s="61" t="s">
        <v>138</v>
      </c>
      <c r="B96" s="178">
        <f t="shared" ca="1" si="18"/>
        <v>686.77995799999997</v>
      </c>
      <c r="C96" s="183">
        <f t="shared" ca="1" si="19"/>
        <v>512.33784866799988</v>
      </c>
      <c r="D96" s="184">
        <f t="shared" ca="1" si="19"/>
        <v>165.03322390740001</v>
      </c>
      <c r="E96" s="184">
        <f t="shared" ca="1" si="19"/>
        <v>9.4088854246000011</v>
      </c>
      <c r="F96" s="185">
        <f t="shared" ca="1" si="19"/>
        <v>0</v>
      </c>
      <c r="G96" s="186">
        <f t="shared" ca="1" si="16"/>
        <v>686.77995799999997</v>
      </c>
      <c r="H96" s="186">
        <f t="shared" ca="1" si="17"/>
        <v>663.01737100000003</v>
      </c>
      <c r="I96" s="187">
        <f t="shared" ca="1" si="20"/>
        <v>494.62</v>
      </c>
      <c r="J96" s="184">
        <f t="shared" ca="1" si="21"/>
        <v>159.32</v>
      </c>
      <c r="K96" s="184">
        <f t="shared" ca="1" si="22"/>
        <v>9.08</v>
      </c>
      <c r="L96" s="184">
        <f t="shared" ca="1" si="23"/>
        <v>0</v>
      </c>
      <c r="M96" s="185">
        <f t="shared" ca="1" si="24"/>
        <v>663.0200000000001</v>
      </c>
      <c r="N96" s="183">
        <f t="shared" ca="1" si="25"/>
        <v>512.34518238659462</v>
      </c>
      <c r="O96" s="184">
        <f t="shared" ca="1" si="26"/>
        <v>165.02938509933335</v>
      </c>
      <c r="P96" s="184">
        <f t="shared" ca="1" si="27"/>
        <v>9.4053905140719731</v>
      </c>
      <c r="Q96" s="184">
        <f t="shared" ca="1" si="28"/>
        <v>0</v>
      </c>
      <c r="R96" s="185">
        <f t="shared" ca="1" si="29"/>
        <v>686.77995799999997</v>
      </c>
      <c r="W96" s="46"/>
      <c r="X96" s="46">
        <v>96</v>
      </c>
    </row>
    <row r="97" spans="1:24">
      <c r="A97" s="61" t="s">
        <v>139</v>
      </c>
      <c r="B97" s="178">
        <f t="shared" ca="1" si="18"/>
        <v>686.77995799999997</v>
      </c>
      <c r="C97" s="183">
        <f t="shared" ca="1" si="19"/>
        <v>512.33784866799988</v>
      </c>
      <c r="D97" s="184">
        <f t="shared" ca="1" si="19"/>
        <v>165.03322390740001</v>
      </c>
      <c r="E97" s="184">
        <f t="shared" ca="1" si="19"/>
        <v>9.4088854246000011</v>
      </c>
      <c r="F97" s="185">
        <f t="shared" ca="1" si="19"/>
        <v>0</v>
      </c>
      <c r="G97" s="186">
        <f t="shared" ca="1" si="16"/>
        <v>686.77995799999997</v>
      </c>
      <c r="H97" s="186">
        <f t="shared" ca="1" si="17"/>
        <v>663.01737100000003</v>
      </c>
      <c r="I97" s="187">
        <f t="shared" ca="1" si="20"/>
        <v>494.62</v>
      </c>
      <c r="J97" s="184">
        <f t="shared" ca="1" si="21"/>
        <v>159.32</v>
      </c>
      <c r="K97" s="184">
        <f t="shared" ca="1" si="22"/>
        <v>9.08</v>
      </c>
      <c r="L97" s="184">
        <f t="shared" ca="1" si="23"/>
        <v>0</v>
      </c>
      <c r="M97" s="185">
        <f t="shared" ca="1" si="24"/>
        <v>663.0200000000001</v>
      </c>
      <c r="N97" s="183">
        <f t="shared" ca="1" si="25"/>
        <v>512.34518238659462</v>
      </c>
      <c r="O97" s="184">
        <f t="shared" ca="1" si="26"/>
        <v>165.02938509933335</v>
      </c>
      <c r="P97" s="184">
        <f t="shared" ca="1" si="27"/>
        <v>9.4053905140719731</v>
      </c>
      <c r="Q97" s="184">
        <f t="shared" ca="1" si="28"/>
        <v>0</v>
      </c>
      <c r="R97" s="185">
        <f t="shared" ca="1" si="29"/>
        <v>686.77995799999997</v>
      </c>
      <c r="W97" s="46"/>
      <c r="X97" s="46">
        <v>97</v>
      </c>
    </row>
    <row r="98" spans="1:24" ht="15.75" thickBot="1">
      <c r="A98" s="174" t="s">
        <v>140</v>
      </c>
      <c r="B98" s="178">
        <f t="shared" ca="1" si="18"/>
        <v>686.77995799999997</v>
      </c>
      <c r="C98" s="188">
        <f t="shared" ca="1" si="19"/>
        <v>512.33784866799988</v>
      </c>
      <c r="D98" s="189">
        <f t="shared" ca="1" si="19"/>
        <v>165.03322390740001</v>
      </c>
      <c r="E98" s="189">
        <f t="shared" ca="1" si="19"/>
        <v>9.4088854246000011</v>
      </c>
      <c r="F98" s="190">
        <f t="shared" ca="1" si="19"/>
        <v>0</v>
      </c>
      <c r="G98" s="191">
        <f t="shared" ca="1" si="16"/>
        <v>686.77995799999997</v>
      </c>
      <c r="H98" s="191">
        <f t="shared" ca="1" si="17"/>
        <v>663.01737100000003</v>
      </c>
      <c r="I98" s="192">
        <f t="shared" ca="1" si="20"/>
        <v>494.62</v>
      </c>
      <c r="J98" s="189">
        <f t="shared" ca="1" si="21"/>
        <v>159.32</v>
      </c>
      <c r="K98" s="189">
        <f t="shared" ca="1" si="22"/>
        <v>9.08</v>
      </c>
      <c r="L98" s="189">
        <f t="shared" ca="1" si="23"/>
        <v>0</v>
      </c>
      <c r="M98" s="190">
        <f t="shared" ca="1" si="24"/>
        <v>663.0200000000001</v>
      </c>
      <c r="N98" s="188">
        <f t="shared" ca="1" si="25"/>
        <v>512.34518238659462</v>
      </c>
      <c r="O98" s="189">
        <f t="shared" ca="1" si="26"/>
        <v>165.02938509933335</v>
      </c>
      <c r="P98" s="189">
        <f t="shared" ca="1" si="27"/>
        <v>9.4053905140719731</v>
      </c>
      <c r="Q98" s="189">
        <f t="shared" ca="1" si="28"/>
        <v>0</v>
      </c>
      <c r="R98" s="190">
        <f t="shared" ca="1" si="29"/>
        <v>686.77995799999997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16.490119172999986</v>
      </c>
      <c r="C99" s="56">
        <f t="shared" ref="C99:R99" ca="1" si="30">SUM(C3:C98)/4000</f>
        <v>12.301628903058015</v>
      </c>
      <c r="D99" s="54">
        <f t="shared" ca="1" si="30"/>
        <v>3.9625756372718928</v>
      </c>
      <c r="E99" s="54">
        <f t="shared" ca="1" si="30"/>
        <v>0.22591463267010034</v>
      </c>
      <c r="F99" s="55">
        <f t="shared" ca="1" si="30"/>
        <v>0</v>
      </c>
      <c r="G99" s="59">
        <f t="shared" ca="1" si="30"/>
        <v>12.269858500249995</v>
      </c>
      <c r="H99" s="59">
        <f t="shared" ca="1" si="30"/>
        <v>11.845321395000004</v>
      </c>
      <c r="I99" s="175">
        <f t="shared" ca="1" si="30"/>
        <v>9.5487000000000073</v>
      </c>
      <c r="J99" s="54">
        <f t="shared" ca="1" si="30"/>
        <v>2.1679399999999993</v>
      </c>
      <c r="K99" s="54">
        <f t="shared" ca="1" si="30"/>
        <v>0.12868749999999995</v>
      </c>
      <c r="L99" s="54">
        <f t="shared" ca="1" si="30"/>
        <v>0</v>
      </c>
      <c r="M99" s="55">
        <f t="shared" ca="1" si="30"/>
        <v>11.845327499999993</v>
      </c>
      <c r="N99" s="56">
        <f t="shared" ca="1" si="30"/>
        <v>9.8909219740844954</v>
      </c>
      <c r="O99" s="54">
        <f t="shared" ca="1" si="30"/>
        <v>2.245636887945242</v>
      </c>
      <c r="P99" s="54">
        <f t="shared" ca="1" si="30"/>
        <v>0.13329963822027247</v>
      </c>
      <c r="Q99" s="54">
        <f t="shared" ca="1" si="30"/>
        <v>0</v>
      </c>
      <c r="R99" s="55">
        <f t="shared" ca="1" si="30"/>
        <v>12.269858500249995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45111</v>
      </c>
      <c r="B1" s="63" t="s">
        <v>200</v>
      </c>
      <c r="C1" s="200" t="s">
        <v>293</v>
      </c>
      <c r="D1" s="201"/>
      <c r="E1" s="201"/>
      <c r="F1" s="201"/>
      <c r="G1" s="201"/>
      <c r="H1" s="201"/>
      <c r="I1" s="201"/>
      <c r="J1" s="201"/>
      <c r="K1" s="202"/>
      <c r="L1" s="200" t="s">
        <v>292</v>
      </c>
      <c r="M1" s="203" t="s">
        <v>142</v>
      </c>
      <c r="O1" s="204" t="s">
        <v>294</v>
      </c>
      <c r="P1" s="204"/>
      <c r="Q1" s="204"/>
      <c r="R1" s="204"/>
      <c r="S1" s="204"/>
      <c r="U1" t="s">
        <v>298</v>
      </c>
      <c r="V1" s="205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0"/>
      <c r="M2" s="203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5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45111</v>
      </c>
      <c r="B1" s="206" t="s">
        <v>219</v>
      </c>
      <c r="C1" s="206"/>
      <c r="D1" s="19"/>
      <c r="E1" s="19"/>
      <c r="F1" s="19"/>
      <c r="G1" s="19"/>
      <c r="H1" s="19"/>
      <c r="I1" s="19"/>
      <c r="J1" s="200" t="s">
        <v>293</v>
      </c>
      <c r="K1" s="201"/>
      <c r="L1" s="201"/>
      <c r="M1" s="201"/>
      <c r="N1" s="201"/>
      <c r="O1" s="202"/>
      <c r="P1" s="200" t="s">
        <v>292</v>
      </c>
      <c r="Q1" s="203" t="s">
        <v>142</v>
      </c>
      <c r="S1" s="204" t="s">
        <v>294</v>
      </c>
      <c r="T1" s="204"/>
      <c r="U1" s="204"/>
      <c r="V1" s="204"/>
      <c r="W1" s="204"/>
      <c r="Y1" s="207" t="s">
        <v>379</v>
      </c>
      <c r="Z1" s="207"/>
      <c r="AA1" s="205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205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45111</v>
      </c>
      <c r="B1" s="206" t="s">
        <v>202</v>
      </c>
      <c r="C1" s="206"/>
      <c r="D1" s="208" t="s">
        <v>299</v>
      </c>
      <c r="E1" s="208"/>
      <c r="F1" s="208"/>
      <c r="G1" s="208"/>
      <c r="H1" s="208"/>
      <c r="I1" s="209"/>
      <c r="J1" s="200" t="s">
        <v>293</v>
      </c>
      <c r="K1" s="201"/>
      <c r="L1" s="201"/>
      <c r="M1" s="201"/>
      <c r="N1" s="201"/>
      <c r="O1" s="202"/>
      <c r="P1" s="200"/>
      <c r="Q1" s="203" t="s">
        <v>142</v>
      </c>
      <c r="S1" s="204" t="s">
        <v>294</v>
      </c>
      <c r="T1" s="204"/>
      <c r="U1" s="204"/>
      <c r="V1" s="204"/>
      <c r="W1" s="204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2023-07-31T10:55:04Z</dcterms:modified>
</cp:coreProperties>
</file>